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6.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7.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8.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9.xml" ContentType="application/vnd.openxmlformats-officedocument.drawing+xml"/>
  <Override PartName="/xl/charts/chart39.xml" ContentType="application/vnd.openxmlformats-officedocument.drawingml.chart+xml"/>
  <Override PartName="/xl/charts/style3.xml" ContentType="application/vnd.ms-office.chartstyle+xml"/>
  <Override PartName="/xl/charts/colors3.xml" ContentType="application/vnd.ms-office.chartcolorstyle+xml"/>
  <Override PartName="/xl/charts/chart40.xml" ContentType="application/vnd.openxmlformats-officedocument.drawingml.chart+xml"/>
  <Override PartName="/xl/charts/chart41.xml" ContentType="application/vnd.openxmlformats-officedocument.drawingml.chart+xml"/>
  <Override PartName="/xl/charts/style4.xml" ContentType="application/vnd.ms-office.chartstyle+xml"/>
  <Override PartName="/xl/charts/colors4.xml" ContentType="application/vnd.ms-office.chartcolorstyle+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UBLIKACIJE\RZS\Zene i Muskarci u Srbiji\2023\FINAL XLS - ZA SAJT v2 - KUCA\"/>
    </mc:Choice>
  </mc:AlternateContent>
  <bookViews>
    <workbookView xWindow="-120" yWindow="-120" windowWidth="29040" windowHeight="15840" tabRatio="918"/>
  </bookViews>
  <sheets>
    <sheet name="Запосленост" sheetId="63" r:id="rId1"/>
    <sheet name="1gr" sheetId="22" r:id="rId2"/>
    <sheet name="2gr" sheetId="23" r:id="rId3"/>
    <sheet name="3t" sheetId="3" r:id="rId4"/>
    <sheet name="4gr" sheetId="24" r:id="rId5"/>
    <sheet name="5t" sheetId="31" r:id="rId6"/>
    <sheet name="6t" sheetId="17" r:id="rId7"/>
    <sheet name="7t" sheetId="9" r:id="rId8"/>
    <sheet name="8t" sheetId="8" r:id="rId9"/>
    <sheet name="9gr" sheetId="25" r:id="rId10"/>
    <sheet name="10t" sheetId="10" r:id="rId11"/>
    <sheet name="11gr" sheetId="55" r:id="rId12"/>
    <sheet name="12t" sheetId="11" r:id="rId13"/>
    <sheet name="13t" sheetId="53" r:id="rId14"/>
    <sheet name="14gr" sheetId="26" r:id="rId15"/>
    <sheet name="15t" sheetId="18" r:id="rId16"/>
    <sheet name="16gr" sheetId="62" r:id="rId17"/>
    <sheet name="17gr" sheetId="56" r:id="rId18"/>
    <sheet name="18gr" sheetId="57" r:id="rId19"/>
    <sheet name="19gr" sheetId="35" r:id="rId20"/>
    <sheet name="20gr" sheetId="41" r:id="rId21"/>
    <sheet name="21t" sheetId="32" r:id="rId22"/>
    <sheet name="22t" sheetId="34" r:id="rId23"/>
    <sheet name="23gr" sheetId="43" r:id="rId24"/>
    <sheet name="24gr" sheetId="59" r:id="rId25"/>
    <sheet name="25gr" sheetId="42" r:id="rId26"/>
    <sheet name="26gr" sheetId="58" r:id="rId27"/>
    <sheet name="27t" sheetId="14" r:id="rId28"/>
    <sheet name="28t" sheetId="15" r:id="rId29"/>
    <sheet name="29t" sheetId="51" r:id="rId30"/>
    <sheet name="30t" sheetId="52" r:id="rId31"/>
    <sheet name="31t" sheetId="60" r:id="rId32"/>
  </sheets>
  <externalReferences>
    <externalReference r:id="rId33"/>
  </externalReferences>
  <definedNames>
    <definedName name="GGG">2007</definedName>
    <definedName name="KV">#REF!</definedName>
    <definedName name="MMM">9</definedName>
    <definedName name="PEPS01">[1]PEPS01!$A$1:$M$53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60" l="1"/>
  <c r="D19" i="60"/>
  <c r="D7" i="60"/>
  <c r="D8" i="60"/>
  <c r="F17" i="25" l="1"/>
  <c r="G17" i="25"/>
  <c r="F16" i="25"/>
  <c r="G16" i="25"/>
  <c r="F15" i="25"/>
  <c r="G15" i="25"/>
  <c r="F14" i="25"/>
  <c r="G14" i="25"/>
  <c r="F13" i="25"/>
  <c r="G13" i="25"/>
  <c r="F12" i="25"/>
  <c r="G12" i="25"/>
  <c r="F11" i="25"/>
  <c r="G11" i="25"/>
  <c r="F10" i="25"/>
  <c r="G10" i="25"/>
  <c r="F9" i="25"/>
  <c r="G9" i="25"/>
  <c r="F8" i="25"/>
  <c r="G8" i="25"/>
  <c r="E74" i="8"/>
  <c r="C74" i="8"/>
  <c r="E69" i="8"/>
  <c r="C69" i="8"/>
  <c r="E68" i="8"/>
  <c r="C68" i="8"/>
  <c r="E67" i="8"/>
  <c r="C67" i="8"/>
  <c r="E66" i="8"/>
  <c r="E63" i="8" s="1"/>
  <c r="C66" i="8"/>
  <c r="C63" i="8" s="1"/>
  <c r="E60" i="8"/>
  <c r="C60" i="8"/>
  <c r="E59" i="8"/>
  <c r="C59" i="8"/>
  <c r="E55" i="8"/>
  <c r="C55" i="8"/>
  <c r="E54" i="8"/>
  <c r="C54" i="8"/>
  <c r="E53" i="8"/>
  <c r="C53" i="8"/>
  <c r="E52" i="8"/>
  <c r="C52" i="8"/>
  <c r="E34" i="8"/>
  <c r="C34" i="8"/>
  <c r="E29" i="8"/>
  <c r="C29" i="8"/>
  <c r="E28" i="8"/>
  <c r="C28" i="8"/>
  <c r="E27" i="8"/>
  <c r="C27" i="8"/>
  <c r="E26" i="8"/>
  <c r="C26" i="8"/>
  <c r="E19" i="8"/>
  <c r="C19" i="8"/>
  <c r="E18" i="8"/>
  <c r="C18" i="8"/>
  <c r="E14" i="8"/>
  <c r="C14" i="8"/>
  <c r="E13" i="8"/>
  <c r="C13" i="8"/>
  <c r="E12" i="8"/>
  <c r="C12" i="8"/>
  <c r="E11" i="8"/>
  <c r="C11" i="8"/>
  <c r="E23" i="8" l="1"/>
  <c r="C23" i="8"/>
  <c r="C34" i="11"/>
  <c r="D34" i="11"/>
  <c r="E34" i="11"/>
  <c r="F34" i="11"/>
  <c r="G34" i="11"/>
  <c r="H34" i="11"/>
  <c r="I34" i="11"/>
  <c r="J34" i="11"/>
  <c r="K34" i="11"/>
  <c r="B34" i="11"/>
  <c r="C33" i="11"/>
  <c r="D33" i="11"/>
  <c r="E33" i="11"/>
  <c r="G33" i="11"/>
  <c r="H33" i="11"/>
  <c r="I33" i="11"/>
  <c r="J33" i="11"/>
  <c r="K33" i="11"/>
  <c r="B33" i="11"/>
  <c r="C30" i="11"/>
  <c r="D30" i="11"/>
  <c r="E30" i="11"/>
  <c r="F30" i="11"/>
  <c r="G30" i="11"/>
  <c r="H30" i="11"/>
  <c r="I30" i="11"/>
  <c r="J30" i="11"/>
  <c r="K30" i="11"/>
  <c r="B30" i="11"/>
  <c r="C29" i="11"/>
  <c r="D29" i="11"/>
  <c r="E29" i="11"/>
  <c r="F29" i="11"/>
  <c r="G29" i="11"/>
  <c r="H29" i="11"/>
  <c r="I29" i="11"/>
  <c r="J29" i="11"/>
  <c r="K29" i="11"/>
  <c r="B29" i="11"/>
</calcChain>
</file>

<file path=xl/sharedStrings.xml><?xml version="1.0" encoding="utf-8"?>
<sst xmlns="http://schemas.openxmlformats.org/spreadsheetml/2006/main" count="1063" uniqueCount="389">
  <si>
    <t>Укупно</t>
  </si>
  <si>
    <t>15-24</t>
  </si>
  <si>
    <t>Жене</t>
  </si>
  <si>
    <t>Мушкарци</t>
  </si>
  <si>
    <t>15+</t>
  </si>
  <si>
    <t>15-64</t>
  </si>
  <si>
    <t>Запослени радници</t>
  </si>
  <si>
    <t>Самозапослени</t>
  </si>
  <si>
    <t>Помажући чланови домаћинства</t>
  </si>
  <si>
    <t>Без школе</t>
  </si>
  <si>
    <t>Други лични или породични разлози</t>
  </si>
  <si>
    <t>Школовање или обука</t>
  </si>
  <si>
    <t>Остали разлози</t>
  </si>
  <si>
    <t>65+</t>
  </si>
  <si>
    <t xml:space="preserve">    жене</t>
  </si>
  <si>
    <t xml:space="preserve">   мушкарци</t>
  </si>
  <si>
    <t>Број</t>
  </si>
  <si>
    <t>Сектор пољопривреде</t>
  </si>
  <si>
    <t>Сектор индустрије</t>
  </si>
  <si>
    <t xml:space="preserve">Сектор услуга </t>
  </si>
  <si>
    <t>Старост</t>
  </si>
  <si>
    <t>Раде краће од пуног радног времена</t>
  </si>
  <si>
    <t>Формално запослени</t>
  </si>
  <si>
    <t>Неформално запослени</t>
  </si>
  <si>
    <t>Болест или неспособност</t>
  </si>
  <si>
    <t>Запослени</t>
  </si>
  <si>
    <t>15-19</t>
  </si>
  <si>
    <t>20-24</t>
  </si>
  <si>
    <t>25-29</t>
  </si>
  <si>
    <t>30-34</t>
  </si>
  <si>
    <t>35-39</t>
  </si>
  <si>
    <t>40-44</t>
  </si>
  <si>
    <t>45-49</t>
  </si>
  <si>
    <t>50-54</t>
  </si>
  <si>
    <t>55-59</t>
  </si>
  <si>
    <t>60-64</t>
  </si>
  <si>
    <t>65-69</t>
  </si>
  <si>
    <t>70-74</t>
  </si>
  <si>
    <t>75+</t>
  </si>
  <si>
    <t>Руководиоци (директори), функционери и законодавци</t>
  </si>
  <si>
    <t>Стручњаци и уметници</t>
  </si>
  <si>
    <t>Инжењери, стручни сарадници и техничари</t>
  </si>
  <si>
    <t>Административни службеници</t>
  </si>
  <si>
    <t>Услужна и трговачка занимања</t>
  </si>
  <si>
    <t>Пољопривредници, шумари, рибари и сродни</t>
  </si>
  <si>
    <t>Занатлије и сродни</t>
  </si>
  <si>
    <t>Једноставна занимања</t>
  </si>
  <si>
    <t>Војна занимања</t>
  </si>
  <si>
    <t>-</t>
  </si>
  <si>
    <t>жене</t>
  </si>
  <si>
    <t>мушкарци</t>
  </si>
  <si>
    <t>25-54</t>
  </si>
  <si>
    <t>55+</t>
  </si>
  <si>
    <t>Радни статус</t>
  </si>
  <si>
    <t>М</t>
  </si>
  <si>
    <t>Извор: Анкета о радној снази, РЗС</t>
  </si>
  <si>
    <t>укупно</t>
  </si>
  <si>
    <t>%</t>
  </si>
  <si>
    <t>Стопа дугорочне незапослености</t>
  </si>
  <si>
    <t xml:space="preserve">Жене </t>
  </si>
  <si>
    <t>Извор: Анкета о радној снази, РЗС.</t>
  </si>
  <si>
    <t>Извор: Национална служба за запошљавање.</t>
  </si>
  <si>
    <t>Брига о деци или неспособним одраслим лицима</t>
  </si>
  <si>
    <t>Породични или лични разлози</t>
  </si>
  <si>
    <t>Болест или инвалидност</t>
  </si>
  <si>
    <t>Немогућност налажења посла с пуним радним временом</t>
  </si>
  <si>
    <t>Друго</t>
  </si>
  <si>
    <t>Имали радно искуство</t>
  </si>
  <si>
    <t>Без радног искуства</t>
  </si>
  <si>
    <t>Плата/пензија од супружника/родитеља/других чланова домаћинстава</t>
  </si>
  <si>
    <t>Сопствена пензија</t>
  </si>
  <si>
    <t>Студентска стипендија/студентски зајам</t>
  </si>
  <si>
    <t>Повремени послови/мања пољопривредна производња</t>
  </si>
  <si>
    <t>Социјална помоћ</t>
  </si>
  <si>
    <t>Алиментација</t>
  </si>
  <si>
    <t>Приход од ренте/камате/дивиденде</t>
  </si>
  <si>
    <t>Уштеђевина</t>
  </si>
  <si>
    <t xml:space="preserve">Укупно </t>
  </si>
  <si>
    <t>Сектор грађевине</t>
  </si>
  <si>
    <t>Запослени који у претходне четири седмице нису тражили други посао</t>
  </si>
  <si>
    <t xml:space="preserve">  Сектор пољопривреде</t>
  </si>
  <si>
    <t xml:space="preserve">  Сектор индустрије</t>
  </si>
  <si>
    <t xml:space="preserve">  Сектор грађевине</t>
  </si>
  <si>
    <t xml:space="preserve">  Сектор услуга </t>
  </si>
  <si>
    <t xml:space="preserve">   Државна </t>
  </si>
  <si>
    <t xml:space="preserve">   Остало</t>
  </si>
  <si>
    <t>Помоћ од осталих рођака/пријатеља</t>
  </si>
  <si>
    <t>    жене</t>
  </si>
  <si>
    <t>Предузетници, запослени код њих и лица која самостално обављају делатност-професију</t>
  </si>
  <si>
    <t>Регистровани индивидуални пољопривредници</t>
  </si>
  <si>
    <t>Новопријављени на евиденцији</t>
  </si>
  <si>
    <t>Брисани и престанак вођења евиденције</t>
  </si>
  <si>
    <t>Women</t>
  </si>
  <si>
    <t>Men</t>
  </si>
  <si>
    <t>Unemployed</t>
  </si>
  <si>
    <t>Employed</t>
  </si>
  <si>
    <t>Source: Labour Force Survey, SORS</t>
  </si>
  <si>
    <t>Age</t>
  </si>
  <si>
    <t>Total</t>
  </si>
  <si>
    <t>Structure by sex</t>
  </si>
  <si>
    <t>Number</t>
  </si>
  <si>
    <t>Contributing family workers</t>
  </si>
  <si>
    <t>Self-employed</t>
  </si>
  <si>
    <t>Employees</t>
  </si>
  <si>
    <t>W</t>
  </si>
  <si>
    <t>Professional status</t>
  </si>
  <si>
    <t>Other</t>
  </si>
  <si>
    <t xml:space="preserve">Legislators, administrative officials and managers </t>
  </si>
  <si>
    <t>Professional and art experts</t>
  </si>
  <si>
    <t xml:space="preserve">Engineers, professional associates and technicians </t>
  </si>
  <si>
    <t>Civil and other servants</t>
  </si>
  <si>
    <t>Service and trade assistants</t>
  </si>
  <si>
    <t>Qualified workers in agriculture, forestry and fishing</t>
  </si>
  <si>
    <t>Craftsmen and other</t>
  </si>
  <si>
    <t xml:space="preserve">Machine operators and assemblers </t>
  </si>
  <si>
    <t>Basic/manual labourers</t>
  </si>
  <si>
    <t>Military occupations</t>
  </si>
  <si>
    <t>Agriculture</t>
  </si>
  <si>
    <t>Industry</t>
  </si>
  <si>
    <t>Full-time job</t>
  </si>
  <si>
    <t>Part-time job</t>
  </si>
  <si>
    <t>Other reasons</t>
  </si>
  <si>
    <t>School, education or training</t>
  </si>
  <si>
    <t>Disease or disability</t>
  </si>
  <si>
    <t>Other family or personal reasons</t>
  </si>
  <si>
    <t>Could not find a full-time job</t>
  </si>
  <si>
    <t>Looking after children or disabled persons</t>
  </si>
  <si>
    <t>Formally employed</t>
  </si>
  <si>
    <t>Informally employed</t>
  </si>
  <si>
    <t>Construction</t>
  </si>
  <si>
    <t>Services</t>
  </si>
  <si>
    <t>Other personal or family reasons</t>
  </si>
  <si>
    <t>By previous experience</t>
  </si>
  <si>
    <t>Had previous work experience</t>
  </si>
  <si>
    <t>No work experience</t>
  </si>
  <si>
    <t>Salary/pension of spouse/parent/other household members</t>
  </si>
  <si>
    <t>Support from other relatives/friends</t>
  </si>
  <si>
    <t>Own pension entitlement</t>
  </si>
  <si>
    <t>Unemployment insurance</t>
  </si>
  <si>
    <t>Student grant/student loan</t>
  </si>
  <si>
    <t>Casual jobs/small‐range agricultural production</t>
  </si>
  <si>
    <t>Welfare</t>
  </si>
  <si>
    <t>Receipts from rents/interest/dividend</t>
  </si>
  <si>
    <t>Personal savings</t>
  </si>
  <si>
    <t xml:space="preserve">   Agriculture</t>
  </si>
  <si>
    <t xml:space="preserve">   Industry</t>
  </si>
  <si>
    <t xml:space="preserve">   Construction </t>
  </si>
  <si>
    <t xml:space="preserve">   State ownership</t>
  </si>
  <si>
    <t xml:space="preserve">   Other</t>
  </si>
  <si>
    <t>Registered individual agricultural producers (farmers)</t>
  </si>
  <si>
    <t xml:space="preserve"> First time job seekers (in thousands )</t>
  </si>
  <si>
    <t>Newly registered</t>
  </si>
  <si>
    <t>Deleted from the register and discontinued record keeping</t>
  </si>
  <si>
    <t>(у хиљадама)</t>
  </si>
  <si>
    <t>(in thousands)</t>
  </si>
  <si>
    <t>Ниже образовање</t>
  </si>
  <si>
    <t>Средње образовање</t>
  </si>
  <si>
    <t>Високо образовање</t>
  </si>
  <si>
    <t>Source: Labour Force Survey, SORS.</t>
  </si>
  <si>
    <t>Извор:  Истраживање о регистрованој запослености, РЗС.</t>
  </si>
  <si>
    <t>Source: Survey on registered employment, SORS.</t>
  </si>
  <si>
    <t>Source: National Employment Service.</t>
  </si>
  <si>
    <t>Сектори делатности</t>
  </si>
  <si>
    <t>Својина</t>
  </si>
  <si>
    <t>Руковаоци машинама и постројењима, монтери и возачи</t>
  </si>
  <si>
    <t>Раде пуно радно време</t>
  </si>
  <si>
    <r>
      <t>15</t>
    </r>
    <r>
      <rPr>
        <sz val="10"/>
        <rFont val="Calibri"/>
        <family val="2"/>
        <charset val="238"/>
      </rPr>
      <t>–</t>
    </r>
    <r>
      <rPr>
        <sz val="10"/>
        <rFont val="Arial"/>
        <family val="2"/>
      </rPr>
      <t>64</t>
    </r>
  </si>
  <si>
    <r>
      <t>15</t>
    </r>
    <r>
      <rPr>
        <sz val="10"/>
        <rFont val="Calibri"/>
        <family val="2"/>
        <charset val="238"/>
      </rPr>
      <t>–</t>
    </r>
    <r>
      <rPr>
        <sz val="10"/>
        <rFont val="Arial"/>
        <family val="2"/>
      </rPr>
      <t>24</t>
    </r>
  </si>
  <si>
    <r>
      <t>25</t>
    </r>
    <r>
      <rPr>
        <sz val="10"/>
        <rFont val="Calibri"/>
        <family val="2"/>
        <charset val="238"/>
      </rPr>
      <t>–</t>
    </r>
    <r>
      <rPr>
        <sz val="10"/>
        <rFont val="Arial"/>
        <family val="2"/>
      </rPr>
      <t>54</t>
    </r>
  </si>
  <si>
    <t>Према претходном радном искуству</t>
  </si>
  <si>
    <t>Према главним изворима прихода</t>
  </si>
  <si>
    <t>Примања од осигурања за случај незапослености</t>
  </si>
  <si>
    <t>Траже посао, али не могу одмах да почну да раде</t>
  </si>
  <si>
    <t>Не траже посао, али могу да раде</t>
  </si>
  <si>
    <t>Primary/elementary education</t>
  </si>
  <si>
    <t>Secondary education</t>
  </si>
  <si>
    <t>Tertiary/Higher education</t>
  </si>
  <si>
    <t xml:space="preserve">   Services</t>
  </si>
  <si>
    <t>Number, thousand</t>
  </si>
  <si>
    <t>By main income sources</t>
  </si>
  <si>
    <t>Alimony</t>
  </si>
  <si>
    <t>Seeking job, but not immediately available</t>
  </si>
  <si>
    <t>Available to work, not seeking job</t>
  </si>
  <si>
    <t>  мушкарци</t>
  </si>
  <si>
    <t>NES - Women</t>
  </si>
  <si>
    <t>NES - Men</t>
  </si>
  <si>
    <t>LFS - Women</t>
  </si>
  <si>
    <t>LFS - Men</t>
  </si>
  <si>
    <t>Привредна друштва: Физичка лица која су законски заступници и остали заступници</t>
  </si>
  <si>
    <r>
      <t xml:space="preserve">АРС </t>
    </r>
    <r>
      <rPr>
        <sz val="10"/>
        <rFont val="Calibri"/>
        <family val="2"/>
        <charset val="238"/>
      </rPr>
      <t>–</t>
    </r>
    <r>
      <rPr>
        <sz val="10"/>
        <rFont val="Arial"/>
        <family val="2"/>
        <charset val="238"/>
      </rPr>
      <t xml:space="preserve"> жене </t>
    </r>
  </si>
  <si>
    <r>
      <t xml:space="preserve">АРС </t>
    </r>
    <r>
      <rPr>
        <sz val="10"/>
        <rFont val="Calibri"/>
        <family val="2"/>
        <charset val="238"/>
      </rPr>
      <t>–</t>
    </r>
    <r>
      <rPr>
        <sz val="10"/>
        <rFont val="Arial"/>
        <family val="2"/>
        <charset val="238"/>
      </rPr>
      <t xml:space="preserve"> мушкарци</t>
    </r>
  </si>
  <si>
    <t>Први пут траже посао (у хиљадама)</t>
  </si>
  <si>
    <t>Структура према полу</t>
  </si>
  <si>
    <t>Активно становништвo према старосним групама и полу, 2022. (у хиљадама)</t>
  </si>
  <si>
    <t>Active population by age groups and sex, 2022 (in thousands)</t>
  </si>
  <si>
    <t>Запослени према старосним групама и полу, 2022. (у хиљадама)</t>
  </si>
  <si>
    <t>Employed by age groups and sex, 2022  (in thousands)</t>
  </si>
  <si>
    <t>Employed by sector of activity, ownership and sex, 2022 (in thousands and %)</t>
  </si>
  <si>
    <t>Запослени према разлозима због којих раде краће од пуног радног времена и полу, 2022. (%)</t>
  </si>
  <si>
    <t>Employed by reasons why they work less than full-time and sex, 2022 (%)</t>
  </si>
  <si>
    <t>Informal employment in total employment by age groups and sex, 2022 (%)</t>
  </si>
  <si>
    <r>
      <t>Регистрована запосленост према полу, 2020</t>
    </r>
    <r>
      <rPr>
        <b/>
        <sz val="10"/>
        <rFont val="Calibri"/>
        <family val="2"/>
        <charset val="238"/>
      </rPr>
      <t>–</t>
    </r>
    <r>
      <rPr>
        <b/>
        <sz val="10"/>
        <rFont val="Arial"/>
        <family val="2"/>
      </rPr>
      <t xml:space="preserve">2022. (у хиљадама) </t>
    </r>
  </si>
  <si>
    <t xml:space="preserve">Registered employment, by sex, 2020-2022 (in thousands) </t>
  </si>
  <si>
    <t>Незапослени према старосним групама и полу, 2022. (у хиљадама)</t>
  </si>
  <si>
    <t>Unemployed by age groups and sex, 2022 (in thousands)</t>
  </si>
  <si>
    <t>Unemployed persons, by sex, 2012-2022 (in thousands)</t>
  </si>
  <si>
    <t>Unemployed persons, beneficiaries of financial compensation, by sex, 2012-2022 (in thousands)</t>
  </si>
  <si>
    <t>Potential labour force, аged 15-74, by sex, 2022 (in thousands and %)</t>
  </si>
  <si>
    <t>Ниво образовања</t>
  </si>
  <si>
    <t>Старосна група</t>
  </si>
  <si>
    <t>Level of education</t>
  </si>
  <si>
    <t>Age group</t>
  </si>
  <si>
    <t>Employed by age groups and sex, 2022 (in thousands)</t>
  </si>
  <si>
    <t>Уобичајни сати рада</t>
  </si>
  <si>
    <t>1-14 сати</t>
  </si>
  <si>
    <t>15-35</t>
  </si>
  <si>
    <t>36-48</t>
  </si>
  <si>
    <t>49-59 сати</t>
  </si>
  <si>
    <t>Више од 60 сати рада</t>
  </si>
  <si>
    <t>Уобичајени сати варирају од седмице до седмице</t>
  </si>
  <si>
    <t>1-14 hours</t>
  </si>
  <si>
    <t>49-59 hours</t>
  </si>
  <si>
    <t>More than 60 hours</t>
  </si>
  <si>
    <t xml:space="preserve">   Приватна</t>
  </si>
  <si>
    <t xml:space="preserve">   Private ownership </t>
  </si>
  <si>
    <t xml:space="preserve">   Private ownership</t>
  </si>
  <si>
    <t>Легенда:</t>
  </si>
  <si>
    <t>- Нема појаве</t>
  </si>
  <si>
    <t>Footnote:</t>
  </si>
  <si>
    <t>- No cases</t>
  </si>
  <si>
    <t xml:space="preserve">Запослени према главним групама занимања и полу, 2022. (%) </t>
  </si>
  <si>
    <t>Employed by major groups of occupation and sex, 2022 (%)</t>
  </si>
  <si>
    <t>/</t>
  </si>
  <si>
    <t>Запослени који су у претходне четири седмице тражили други посао</t>
  </si>
  <si>
    <t>Пољопривреда</t>
  </si>
  <si>
    <t>Ван пољопривреде</t>
  </si>
  <si>
    <t>15-74</t>
  </si>
  <si>
    <t>15-89</t>
  </si>
  <si>
    <t>25-64</t>
  </si>
  <si>
    <t>Траже посао 12–24 месеца</t>
  </si>
  <si>
    <t>Траже посао 2–4 године</t>
  </si>
  <si>
    <t>Траже посао краће од 12 месеци</t>
  </si>
  <si>
    <t>Траже посао дуже од четири године</t>
  </si>
  <si>
    <t>Незапослени</t>
  </si>
  <si>
    <t>Становништво ван радне снаге</t>
  </si>
  <si>
    <t>Становништво ван радне 
снаге</t>
  </si>
  <si>
    <t>Према жељи и могућности запослења</t>
  </si>
  <si>
    <t>Желе и могу да раде</t>
  </si>
  <si>
    <t>Желе али не могу да раде због:</t>
  </si>
  <si>
    <t>Школовања или обуке</t>
  </si>
  <si>
    <t>Болести или неспособности</t>
  </si>
  <si>
    <t>Бриге о деци или рођацима</t>
  </si>
  <si>
    <t>Личних и породичних разлога</t>
  </si>
  <si>
    <t>Осталих разлога</t>
  </si>
  <si>
    <t>Не желе да раде због личних 
разлога:</t>
  </si>
  <si>
    <t>Брига о деци или рођацима</t>
  </si>
  <si>
    <t>Пензија</t>
  </si>
  <si>
    <t>Education or training</t>
  </si>
  <si>
    <t>Personal and family reasons</t>
  </si>
  <si>
    <t>Pension</t>
  </si>
  <si>
    <t>Предузетници</t>
  </si>
  <si>
    <t>Entrepreneurs</t>
  </si>
  <si>
    <t>Population outside the labour force</t>
  </si>
  <si>
    <t>број</t>
  </si>
  <si>
    <t xml:space="preserve">Запослени према томе да ли траже други посао по полу, 2022. (%)
     </t>
  </si>
  <si>
    <t xml:space="preserve">/ Small number of cases </t>
  </si>
  <si>
    <t>Companies: Individuals who are legal representatives and other representatives</t>
  </si>
  <si>
    <r>
      <t>Стопе запослености, незапослености и становништва ван радне снаге, старости 15 и више година, 2012</t>
    </r>
    <r>
      <rPr>
        <b/>
        <sz val="10"/>
        <rFont val="Calibri"/>
        <family val="2"/>
        <charset val="238"/>
      </rPr>
      <t>–</t>
    </r>
    <r>
      <rPr>
        <b/>
        <sz val="10"/>
        <rFont val="Arial"/>
        <family val="2"/>
      </rPr>
      <t>2022. (%)</t>
    </r>
  </si>
  <si>
    <t>By willingness and employment 
opportunity</t>
  </si>
  <si>
    <t xml:space="preserve">Willing and able to work </t>
  </si>
  <si>
    <t>Willing but unable to work due to:</t>
  </si>
  <si>
    <t xml:space="preserve">Illness or disability </t>
  </si>
  <si>
    <t xml:space="preserve">Child or relatives care </t>
  </si>
  <si>
    <t>Unwilling to work due to 
personal reasons:</t>
  </si>
  <si>
    <t>Стопе активности лица старости 15 и више година према нивоу образовања, старосним групама и полу, 2022. (%)</t>
  </si>
  <si>
    <t>Activity rates for population aged 15 and over, by level of education, age groups and sex, 2022 (%)</t>
  </si>
  <si>
    <t>Without school</t>
  </si>
  <si>
    <t>Стопе запослености лица старости 15 и више година према нивоу образовања, старосним групама и полу, 2022. (%)</t>
  </si>
  <si>
    <t>Employment rates for population aged 15 and over, by level of education, age groups and sex, 2022 (%)</t>
  </si>
  <si>
    <t xml:space="preserve">Usual work hours varying week by week </t>
  </si>
  <si>
    <t>Usual work hours</t>
  </si>
  <si>
    <t>Employed by usual work hours and sex, 2022 (in thousands and %)</t>
  </si>
  <si>
    <t>Запослени према радном статусу, старосним групама и полу, 2022. (%)</t>
  </si>
  <si>
    <t>Employed by professional status, age groups and sex, 2022  (%)</t>
  </si>
  <si>
    <t>Запослени према радном времену, старосним групама и полу, 2022. (%)</t>
  </si>
  <si>
    <t>Employed by working hours, age groups and sex, 2022 (%)</t>
  </si>
  <si>
    <t>Формално и неформално запослени према професионалном статусу, старосним групама и полу, 2022. (%)</t>
  </si>
  <si>
    <t>Formally and informally employed by professional status, age groups and sex, 2022 (%)</t>
  </si>
  <si>
    <t>Employed by search of another job by sex, 2022 (%)  </t>
  </si>
  <si>
    <t xml:space="preserve"> Учешће неформалне запослености у укупној запослености, према старосним групама и полу, 2022. (%)</t>
  </si>
  <si>
    <t>Неформално запослени према секторима делатности и полу, 2022. (у хиљадама и %)</t>
  </si>
  <si>
    <t>Стопа незапослености према старосним групама и полу, 2012–2022. (%)</t>
  </si>
  <si>
    <t>Стопа дугорочне незапослености према старосним групама и полу, 2022. (%)</t>
  </si>
  <si>
    <t>Long-term unemployment rate by age groups and sex, 2022 (%)</t>
  </si>
  <si>
    <t>Незапослени старости 15-74 године, према дужини тражења посла и полу, 2022. (у хиљадама и %)</t>
  </si>
  <si>
    <t>Unemployed aged 15-74 by duration of employment search and sex, 2022 (in thousands and %)</t>
  </si>
  <si>
    <t>In search of employment for less than 12 months</t>
  </si>
  <si>
    <t>In search of employment for 12-24 months</t>
  </si>
  <si>
    <t>In search of employment for 2-4 years</t>
  </si>
  <si>
    <t>In search of employment for more than four years</t>
  </si>
  <si>
    <r>
      <t>Незапослена лица која први пут траже посао, према полу, 2012</t>
    </r>
    <r>
      <rPr>
        <b/>
        <sz val="10"/>
        <rFont val="Calibri"/>
        <family val="2"/>
        <charset val="238"/>
      </rPr>
      <t>–</t>
    </r>
    <r>
      <rPr>
        <b/>
        <sz val="10"/>
        <rFont val="Arial"/>
        <family val="2"/>
      </rPr>
      <t>2022. (у хиљадама)</t>
    </r>
  </si>
  <si>
    <t>Незапослена лица корисници новчане накнаде, према полу, 2012–2022. (у хиљадама)</t>
  </si>
  <si>
    <t>Стопа становништва ван радне снаге, према старости и полу, 2022. (%)</t>
  </si>
  <si>
    <t>Outside the labour force rate, by age and sex, 2022 (%)</t>
  </si>
  <si>
    <t>Становништво ван радне снаге старости 15-74 године, према жељи и могућности запослења и полу, 2022. (у хиљадама и %)</t>
  </si>
  <si>
    <t>Population outside the labour force, aged 15-74, by desire and employment opportunities and sex, 2022 (in thousands and %)</t>
  </si>
  <si>
    <t>Становништво ван радне снаге старости 15-89 година, према претходном радном искуству, изворима прихода и полу, 2022. (у хиљадама)</t>
  </si>
  <si>
    <t>Потенцијалнa радна снага узраста 15–74 године, према полу, 2022. (у хиљадама и %)</t>
  </si>
  <si>
    <r>
      <t>15</t>
    </r>
    <r>
      <rPr>
        <b/>
        <sz val="10"/>
        <rFont val="Calibri"/>
        <family val="2"/>
        <charset val="238"/>
      </rPr>
      <t>–</t>
    </r>
    <r>
      <rPr>
        <b/>
        <sz val="10"/>
        <rFont val="Arial"/>
        <family val="2"/>
        <charset val="238"/>
      </rPr>
      <t>19</t>
    </r>
  </si>
  <si>
    <r>
      <t>20</t>
    </r>
    <r>
      <rPr>
        <b/>
        <sz val="10"/>
        <rFont val="Calibri"/>
        <family val="2"/>
        <charset val="238"/>
      </rPr>
      <t>–</t>
    </r>
    <r>
      <rPr>
        <b/>
        <sz val="10"/>
        <rFont val="Arial"/>
        <family val="2"/>
        <charset val="238"/>
      </rPr>
      <t>24</t>
    </r>
  </si>
  <si>
    <r>
      <t>25</t>
    </r>
    <r>
      <rPr>
        <b/>
        <sz val="10"/>
        <rFont val="Calibri"/>
        <family val="2"/>
        <charset val="238"/>
      </rPr>
      <t>–</t>
    </r>
    <r>
      <rPr>
        <b/>
        <sz val="10"/>
        <rFont val="Arial"/>
        <family val="2"/>
        <charset val="238"/>
      </rPr>
      <t>29</t>
    </r>
  </si>
  <si>
    <r>
      <t>30</t>
    </r>
    <r>
      <rPr>
        <b/>
        <sz val="10"/>
        <rFont val="Calibri"/>
        <family val="2"/>
        <charset val="238"/>
      </rPr>
      <t>–</t>
    </r>
    <r>
      <rPr>
        <b/>
        <sz val="10"/>
        <rFont val="Arial"/>
        <family val="2"/>
        <charset val="238"/>
      </rPr>
      <t>34</t>
    </r>
  </si>
  <si>
    <r>
      <t>35</t>
    </r>
    <r>
      <rPr>
        <b/>
        <sz val="10"/>
        <rFont val="Calibri"/>
        <family val="2"/>
        <charset val="238"/>
      </rPr>
      <t>–</t>
    </r>
    <r>
      <rPr>
        <b/>
        <sz val="10"/>
        <rFont val="Arial"/>
        <family val="2"/>
        <charset val="238"/>
      </rPr>
      <t>39</t>
    </r>
  </si>
  <si>
    <r>
      <t>40</t>
    </r>
    <r>
      <rPr>
        <b/>
        <sz val="10"/>
        <rFont val="Calibri"/>
        <family val="2"/>
        <charset val="238"/>
      </rPr>
      <t>–</t>
    </r>
    <r>
      <rPr>
        <b/>
        <sz val="10"/>
        <rFont val="Arial"/>
        <family val="2"/>
        <charset val="238"/>
      </rPr>
      <t>44</t>
    </r>
  </si>
  <si>
    <r>
      <t>45</t>
    </r>
    <r>
      <rPr>
        <b/>
        <sz val="10"/>
        <rFont val="Calibri"/>
        <family val="2"/>
        <charset val="238"/>
      </rPr>
      <t>–</t>
    </r>
    <r>
      <rPr>
        <b/>
        <sz val="10"/>
        <rFont val="Arial"/>
        <family val="2"/>
        <charset val="238"/>
      </rPr>
      <t>49</t>
    </r>
  </si>
  <si>
    <r>
      <t>50</t>
    </r>
    <r>
      <rPr>
        <b/>
        <sz val="10"/>
        <rFont val="Calibri"/>
        <family val="2"/>
        <charset val="238"/>
      </rPr>
      <t>–</t>
    </r>
    <r>
      <rPr>
        <b/>
        <sz val="10"/>
        <rFont val="Arial"/>
        <family val="2"/>
        <charset val="238"/>
      </rPr>
      <t>54</t>
    </r>
  </si>
  <si>
    <r>
      <t>55</t>
    </r>
    <r>
      <rPr>
        <b/>
        <sz val="10"/>
        <rFont val="Calibri"/>
        <family val="2"/>
        <charset val="238"/>
      </rPr>
      <t>–</t>
    </r>
    <r>
      <rPr>
        <b/>
        <sz val="10"/>
        <rFont val="Arial"/>
        <family val="2"/>
        <charset val="238"/>
      </rPr>
      <t>59</t>
    </r>
  </si>
  <si>
    <r>
      <t>60</t>
    </r>
    <r>
      <rPr>
        <b/>
        <sz val="10"/>
        <rFont val="Calibri"/>
        <family val="2"/>
        <charset val="238"/>
      </rPr>
      <t>–</t>
    </r>
    <r>
      <rPr>
        <b/>
        <sz val="10"/>
        <rFont val="Arial"/>
        <family val="2"/>
        <charset val="238"/>
      </rPr>
      <t>64</t>
    </r>
  </si>
  <si>
    <r>
      <t>65</t>
    </r>
    <r>
      <rPr>
        <b/>
        <sz val="10"/>
        <rFont val="Calibri"/>
        <family val="2"/>
        <charset val="238"/>
      </rPr>
      <t>–</t>
    </r>
    <r>
      <rPr>
        <b/>
        <sz val="10"/>
        <rFont val="Arial"/>
        <family val="2"/>
        <charset val="238"/>
      </rPr>
      <t>69</t>
    </r>
  </si>
  <si>
    <r>
      <t>70</t>
    </r>
    <r>
      <rPr>
        <b/>
        <sz val="10"/>
        <rFont val="Calibri"/>
        <family val="2"/>
        <charset val="238"/>
      </rPr>
      <t>–</t>
    </r>
    <r>
      <rPr>
        <b/>
        <sz val="10"/>
        <rFont val="Arial"/>
        <family val="2"/>
        <charset val="238"/>
      </rPr>
      <t>74</t>
    </r>
  </si>
  <si>
    <t>Запослени према уобичајеним сатима рада и полу, 2022. (у хиљадама и %)</t>
  </si>
  <si>
    <r>
      <t>25</t>
    </r>
    <r>
      <rPr>
        <sz val="10"/>
        <rFont val="Calibri"/>
        <family val="2"/>
        <charset val="238"/>
      </rPr>
      <t>–</t>
    </r>
    <r>
      <rPr>
        <sz val="10"/>
        <rFont val="Arial"/>
        <family val="2"/>
      </rPr>
      <t>34</t>
    </r>
  </si>
  <si>
    <r>
      <t>35</t>
    </r>
    <r>
      <rPr>
        <sz val="10"/>
        <rFont val="Calibri"/>
        <family val="2"/>
        <charset val="238"/>
      </rPr>
      <t>–</t>
    </r>
    <r>
      <rPr>
        <sz val="10"/>
        <rFont val="Arial"/>
        <family val="2"/>
      </rPr>
      <t>44</t>
    </r>
  </si>
  <si>
    <r>
      <t>45</t>
    </r>
    <r>
      <rPr>
        <sz val="10"/>
        <rFont val="Calibri"/>
        <family val="2"/>
        <charset val="238"/>
      </rPr>
      <t>–</t>
    </r>
    <r>
      <rPr>
        <sz val="10"/>
        <rFont val="Arial"/>
        <family val="2"/>
      </rPr>
      <t>54</t>
    </r>
  </si>
  <si>
    <r>
      <t>55</t>
    </r>
    <r>
      <rPr>
        <sz val="10"/>
        <rFont val="Calibri"/>
        <family val="2"/>
        <charset val="238"/>
      </rPr>
      <t>–</t>
    </r>
    <r>
      <rPr>
        <sz val="10"/>
        <rFont val="Arial"/>
        <family val="2"/>
      </rPr>
      <t>64</t>
    </r>
  </si>
  <si>
    <t>Удео неформалне запослености у укупној запослености, према секторима и полу, 2022. (%)</t>
  </si>
  <si>
    <t>Proportion of informal employment in total employment, by sector of activity and sex, 2022 (%)</t>
  </si>
  <si>
    <t>Outside agriculture</t>
  </si>
  <si>
    <r>
      <t>15</t>
    </r>
    <r>
      <rPr>
        <sz val="10"/>
        <rFont val="Calibri"/>
        <family val="2"/>
        <charset val="238"/>
      </rPr>
      <t>–</t>
    </r>
    <r>
      <rPr>
        <sz val="10"/>
        <rFont val="Arial"/>
        <family val="2"/>
      </rPr>
      <t xml:space="preserve">24 </t>
    </r>
  </si>
  <si>
    <r>
      <t>55</t>
    </r>
    <r>
      <rPr>
        <sz val="10"/>
        <rFont val="Calibri"/>
        <family val="2"/>
        <charset val="238"/>
      </rPr>
      <t>–</t>
    </r>
    <r>
      <rPr>
        <sz val="10"/>
        <rFont val="Arial"/>
        <family val="2"/>
      </rPr>
      <t xml:space="preserve">64  </t>
    </r>
  </si>
  <si>
    <r>
      <t>Незапослена лица према полу, 2012–2022. (у хиљадама)</t>
    </r>
    <r>
      <rPr>
        <sz val="10"/>
        <rFont val="Arial"/>
        <family val="2"/>
      </rPr>
      <t> </t>
    </r>
  </si>
  <si>
    <t>Unemployed persons, first time job seekers, by sex, 2012-2022 (in thousands)</t>
  </si>
  <si>
    <t xml:space="preserve">            ЦОР 8.3.1</t>
  </si>
  <si>
    <t xml:space="preserve">             SDG 8.3.1</t>
  </si>
  <si>
    <t xml:space="preserve">            ЦОР 8.5.2</t>
  </si>
  <si>
    <t xml:space="preserve">           SDG 8.5.2</t>
  </si>
  <si>
    <t>2013*</t>
  </si>
  <si>
    <t>2014*</t>
  </si>
  <si>
    <t>2012*</t>
  </si>
  <si>
    <t>2015*</t>
  </si>
  <si>
    <t>2016*</t>
  </si>
  <si>
    <t>2017*</t>
  </si>
  <si>
    <t>2018*</t>
  </si>
  <si>
    <t>2020*</t>
  </si>
  <si>
    <t>2019*</t>
  </si>
  <si>
    <t>* У 2021. години дошло је до промене методологије у складу са најновијом регулативом Евростата. Како би се избегао прекид серије, основни индикатори за претходни период (2012–2020.) су ревидирани.</t>
  </si>
  <si>
    <t>* In 2021, there was a change in methodology in accordance with the latest Eurostat regulations. In order to avoid break in time series, the basic indicators for the previous period (2012–2020) have been revised.</t>
  </si>
  <si>
    <t>ж</t>
  </si>
  <si>
    <t>м</t>
  </si>
  <si>
    <t>Запослени према секторима делатности, облику својине и полу, 2022. (у хиљадама и %)</t>
  </si>
  <si>
    <t>/ Мали број појава</t>
  </si>
  <si>
    <t>Unemployment rate by age groups and sex, 2012-2022 (%)</t>
  </si>
  <si>
    <t>Незапослена лица према полу, 2012–2022. (у хиљадама)</t>
  </si>
  <si>
    <t xml:space="preserve">Unemployed persons, by sex, 2012-2022 (in thousands) </t>
  </si>
  <si>
    <t>Извор: Анкета о радној снази, РЗС и Национална служба за запошљавање.</t>
  </si>
  <si>
    <r>
      <t>Незапослена лица - новопријављена и брисана са евиденције, 2012</t>
    </r>
    <r>
      <rPr>
        <b/>
        <sz val="10"/>
        <rFont val="Calibri"/>
        <family val="2"/>
        <charset val="238"/>
      </rPr>
      <t>–</t>
    </r>
    <r>
      <rPr>
        <b/>
        <sz val="10"/>
        <rFont val="Arial"/>
        <family val="2"/>
      </rPr>
      <t>2022. (у хиљадама)</t>
    </r>
  </si>
  <si>
    <t>Unemployed persons - newly registered and deleted from the register, 2012-2022 (in thousands )</t>
  </si>
  <si>
    <t>Потенцијална радна снага*</t>
  </si>
  <si>
    <r>
      <t>*</t>
    </r>
    <r>
      <rPr>
        <sz val="8"/>
        <rFont val="Arial"/>
        <family val="2"/>
      </rPr>
      <t>Пoтенцијалну радну снагу чини становништво ван радне снаге које је на неки начин повезано са тржиштем рада, тј. лица која траже посао али нису у могућности да раде и лица која могу да раде али не траже посао.</t>
    </r>
  </si>
  <si>
    <t>**Проширену радну снагу чини радна снага (запослени и незапослени) допуњена потенцијалном радном снагом.</t>
  </si>
  <si>
    <t>Привредна друштва и предузетници, према полу, 2023. (%)</t>
  </si>
  <si>
    <t>Companies and Entrepreneurs, by sex, 2023 (%)</t>
  </si>
  <si>
    <t>Rates of employment, unemployment and population outside the labour force, aged 15 and over, 2012-2022 (%)</t>
  </si>
  <si>
    <r>
      <t>15</t>
    </r>
    <r>
      <rPr>
        <b/>
        <sz val="10"/>
        <rFont val="Calibri"/>
        <family val="2"/>
        <charset val="238"/>
      </rPr>
      <t>–</t>
    </r>
    <r>
      <rPr>
        <b/>
        <sz val="10"/>
        <rFont val="Arial"/>
        <family val="2"/>
      </rPr>
      <t>64</t>
    </r>
  </si>
  <si>
    <r>
      <t>15</t>
    </r>
    <r>
      <rPr>
        <b/>
        <sz val="10"/>
        <rFont val="Calibri"/>
        <family val="2"/>
        <charset val="238"/>
      </rPr>
      <t>–</t>
    </r>
    <r>
      <rPr>
        <b/>
        <sz val="10"/>
        <rFont val="Arial"/>
        <family val="2"/>
      </rPr>
      <t>24</t>
    </r>
  </si>
  <si>
    <r>
      <t>25</t>
    </r>
    <r>
      <rPr>
        <b/>
        <sz val="10"/>
        <rFont val="Calibri"/>
        <family val="2"/>
        <charset val="238"/>
      </rPr>
      <t>–</t>
    </r>
    <r>
      <rPr>
        <b/>
        <sz val="10"/>
        <rFont val="Arial"/>
        <family val="2"/>
      </rPr>
      <t>54</t>
    </r>
  </si>
  <si>
    <t>Sector of activity</t>
  </si>
  <si>
    <t>Ownership</t>
  </si>
  <si>
    <t>Employed in search of another job in the previous four weeks</t>
  </si>
  <si>
    <t>Employed not in search of another job in the previous four weeks</t>
  </si>
  <si>
    <t>Informally employed by sector of activity and sex, 2022 (in thousands and %)</t>
  </si>
  <si>
    <t xml:space="preserve">Запослени код правних лица </t>
  </si>
  <si>
    <t>Employees at legal entities</t>
  </si>
  <si>
    <t xml:space="preserve">Unincorporated enterprises and their employees and persons individually running business </t>
  </si>
  <si>
    <r>
      <t>Запослена лица која траже промену запослења, према полу, 2017</t>
    </r>
    <r>
      <rPr>
        <b/>
        <sz val="10"/>
        <rFont val="Calibri"/>
        <family val="2"/>
        <charset val="238"/>
      </rPr>
      <t>–</t>
    </r>
    <r>
      <rPr>
        <b/>
        <sz val="10"/>
        <rFont val="Arial"/>
        <family val="2"/>
      </rPr>
      <t xml:space="preserve">2022. </t>
    </r>
  </si>
  <si>
    <t xml:space="preserve">Employed persons seeking change of employment, by sex, 2017-2022 </t>
  </si>
  <si>
    <t>Long-term unemployment rate</t>
  </si>
  <si>
    <t xml:space="preserve">Source: Labuor Force Survey, SORS and National Employment Service. </t>
  </si>
  <si>
    <r>
      <t xml:space="preserve">НСЗ </t>
    </r>
    <r>
      <rPr>
        <sz val="10"/>
        <rFont val="Calibri"/>
        <family val="2"/>
        <charset val="238"/>
      </rPr>
      <t>–</t>
    </r>
    <r>
      <rPr>
        <sz val="10"/>
        <rFont val="Arial"/>
        <family val="2"/>
        <charset val="238"/>
      </rPr>
      <t xml:space="preserve"> жене </t>
    </r>
  </si>
  <si>
    <r>
      <t xml:space="preserve">НСЗ </t>
    </r>
    <r>
      <rPr>
        <sz val="10"/>
        <rFont val="Calibri"/>
        <family val="2"/>
        <charset val="238"/>
      </rPr>
      <t>–</t>
    </r>
    <r>
      <rPr>
        <sz val="10"/>
        <rFont val="Arial"/>
        <family val="2"/>
        <charset val="238"/>
      </rPr>
      <t xml:space="preserve"> мушкарци</t>
    </r>
  </si>
  <si>
    <t>Population outside the labour force aged 15-89, by previous work experience, income sources and sex, 2022  (in thousands)</t>
  </si>
  <si>
    <r>
      <t>Удео потенцијалне радне снаге у проширеној радној снази</t>
    </r>
    <r>
      <rPr>
        <b/>
        <vertAlign val="superscript"/>
        <sz val="10"/>
        <rFont val="Arial"/>
        <family val="2"/>
      </rPr>
      <t>**</t>
    </r>
  </si>
  <si>
    <t>(%)</t>
  </si>
  <si>
    <r>
      <t>Potential labour force</t>
    </r>
    <r>
      <rPr>
        <b/>
        <vertAlign val="superscript"/>
        <sz val="10"/>
        <rFont val="Arial"/>
        <family val="2"/>
      </rPr>
      <t>*</t>
    </r>
  </si>
  <si>
    <r>
      <t>Potential additional labour force as a share in еxtended labour force</t>
    </r>
    <r>
      <rPr>
        <b/>
        <vertAlign val="superscript"/>
        <sz val="10"/>
        <rFont val="Arial"/>
        <family val="2"/>
      </rPr>
      <t>**</t>
    </r>
  </si>
  <si>
    <t>*Potential labour force consists of the population outside the labour force that is somehow connected to the labour market, i.e. persons seeking job but not immediately available to work and persons available to work but not seeking job.</t>
  </si>
  <si>
    <t>Извор: Агенција за привредне регистре.</t>
  </si>
  <si>
    <t>Source: Serbian Business Registers Agency.</t>
  </si>
  <si>
    <r>
      <t>**</t>
    </r>
    <r>
      <rPr>
        <sz val="8"/>
        <rFont val="Arial"/>
        <family val="2"/>
        <charset val="238"/>
      </rPr>
      <t>Extended labour force consist of labour force (employed and unemployed) extended by potential labour force.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</si>
</sst>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5" x14ac:knownFonts="1">
    <font>
      <sz val="10"/>
      <name val="Arial"/>
    </font>
    <font>
      <sz val="8"/>
      <name val="Arial"/>
      <family val="2"/>
      <charset val="238"/>
    </font>
    <font>
      <sz val="10"/>
      <name val="Arial"/>
      <family val="2"/>
      <charset val="238"/>
    </font>
    <font>
      <sz val="9"/>
      <name val="Arial"/>
      <family val="2"/>
    </font>
    <font>
      <b/>
      <sz val="9"/>
      <name val="Arial"/>
      <family val="2"/>
    </font>
    <font>
      <b/>
      <i/>
      <sz val="9"/>
      <name val="Arial"/>
      <family val="2"/>
    </font>
    <font>
      <i/>
      <sz val="9"/>
      <name val="Arial"/>
      <family val="2"/>
    </font>
    <font>
      <sz val="9"/>
      <name val="Arial"/>
      <family val="2"/>
      <charset val="238"/>
    </font>
    <font>
      <sz val="9"/>
      <color indexed="36"/>
      <name val="Arial"/>
      <family val="2"/>
    </font>
    <font>
      <sz val="10"/>
      <name val="Arial"/>
      <family val="2"/>
    </font>
    <font>
      <sz val="8"/>
      <name val="Arial"/>
      <family val="2"/>
    </font>
    <font>
      <sz val="10"/>
      <color indexed="10"/>
      <name val="Arial"/>
      <family val="2"/>
    </font>
    <font>
      <sz val="8"/>
      <name val="Arial"/>
      <family val="2"/>
    </font>
    <font>
      <b/>
      <sz val="10"/>
      <name val="Arial"/>
      <family val="2"/>
      <charset val="238"/>
    </font>
    <font>
      <sz val="10"/>
      <color indexed="62"/>
      <name val="Arial"/>
      <family val="2"/>
      <charset val="238"/>
    </font>
    <font>
      <b/>
      <sz val="10"/>
      <name val="Arial"/>
      <family val="2"/>
    </font>
    <font>
      <sz val="10"/>
      <color indexed="10"/>
      <name val="Arial"/>
      <family val="2"/>
    </font>
    <font>
      <sz val="9"/>
      <color indexed="10"/>
      <name val="Arial"/>
      <family val="2"/>
    </font>
    <font>
      <i/>
      <sz val="9"/>
      <color indexed="10"/>
      <name val="Arial"/>
      <family val="2"/>
    </font>
    <font>
      <sz val="10"/>
      <name val="Arial"/>
      <family val="2"/>
      <charset val="204"/>
    </font>
    <font>
      <sz val="7"/>
      <name val="Arial"/>
      <family val="2"/>
      <charset val="238"/>
    </font>
    <font>
      <b/>
      <sz val="10"/>
      <color indexed="8"/>
      <name val="Arial"/>
      <family val="2"/>
      <charset val="238"/>
    </font>
    <font>
      <sz val="11"/>
      <name val="Arial"/>
      <family val="2"/>
      <charset val="238"/>
    </font>
    <font>
      <i/>
      <sz val="10"/>
      <color indexed="10"/>
      <name val="Arial"/>
      <family val="2"/>
    </font>
    <font>
      <i/>
      <sz val="10"/>
      <name val="Arial"/>
      <family val="2"/>
    </font>
    <font>
      <sz val="10"/>
      <color indexed="36"/>
      <name val="Arial"/>
      <family val="2"/>
    </font>
    <font>
      <b/>
      <sz val="11"/>
      <name val="Arial"/>
      <family val="2"/>
    </font>
    <font>
      <b/>
      <sz val="10"/>
      <name val="Calibri"/>
      <family val="2"/>
      <charset val="238"/>
    </font>
    <font>
      <vertAlign val="superscript"/>
      <sz val="8"/>
      <name val="Arial"/>
      <family val="2"/>
      <charset val="238"/>
    </font>
    <font>
      <sz val="10"/>
      <name val="Times New Roman"/>
      <family val="1"/>
      <charset val="238"/>
    </font>
    <font>
      <sz val="12"/>
      <name val="Times New Roman"/>
      <family val="1"/>
      <charset val="238"/>
    </font>
    <font>
      <sz val="10"/>
      <name val="Calibri"/>
      <family val="2"/>
      <charset val="238"/>
    </font>
    <font>
      <b/>
      <sz val="10"/>
      <color indexed="36"/>
      <name val="Arial"/>
      <family val="2"/>
      <charset val="238"/>
    </font>
    <font>
      <sz val="10"/>
      <name val="Calibri"/>
      <family val="2"/>
    </font>
    <font>
      <b/>
      <sz val="12"/>
      <name val="Arial"/>
      <family val="2"/>
    </font>
    <font>
      <sz val="11"/>
      <name val="Arial"/>
      <family val="2"/>
    </font>
    <font>
      <sz val="10"/>
      <color indexed="36"/>
      <name val="Arial"/>
      <family val="2"/>
      <charset val="238"/>
    </font>
    <font>
      <b/>
      <i/>
      <sz val="10"/>
      <name val="Arial"/>
      <family val="2"/>
    </font>
    <font>
      <sz val="10"/>
      <color indexed="8"/>
      <name val="Arial"/>
      <family val="2"/>
    </font>
    <font>
      <sz val="10"/>
      <color indexed="8"/>
      <name val="Arial"/>
      <family val="2"/>
      <charset val="238"/>
    </font>
    <font>
      <sz val="10"/>
      <color rgb="FFFF0000"/>
      <name val="Arial"/>
      <family val="2"/>
    </font>
    <font>
      <sz val="9"/>
      <color rgb="FFFF0000"/>
      <name val="Arial"/>
      <family val="2"/>
    </font>
    <font>
      <b/>
      <sz val="9"/>
      <color rgb="FFFF0000"/>
      <name val="Arial"/>
      <family val="2"/>
    </font>
    <font>
      <b/>
      <sz val="10"/>
      <color rgb="FFFF0000"/>
      <name val="Arial"/>
      <family val="2"/>
    </font>
    <font>
      <b/>
      <sz val="10"/>
      <color rgb="FFFF0000"/>
      <name val="Arial"/>
      <family val="2"/>
      <charset val="238"/>
    </font>
    <font>
      <b/>
      <sz val="9"/>
      <color rgb="FFFF0000"/>
      <name val="Arial"/>
      <family val="2"/>
      <charset val="238"/>
    </font>
    <font>
      <sz val="11"/>
      <color rgb="FF1F497D"/>
      <name val="Calibri"/>
      <family val="2"/>
    </font>
    <font>
      <b/>
      <sz val="10"/>
      <color theme="1"/>
      <name val="Arial"/>
      <family val="2"/>
    </font>
    <font>
      <sz val="10"/>
      <color theme="1"/>
      <name val="Arial"/>
      <family val="2"/>
    </font>
    <font>
      <b/>
      <sz val="9"/>
      <color theme="5"/>
      <name val="Arial"/>
      <family val="2"/>
    </font>
    <font>
      <b/>
      <sz val="10"/>
      <color theme="5"/>
      <name val="Arial"/>
      <family val="2"/>
    </font>
    <font>
      <b/>
      <sz val="11"/>
      <color theme="1"/>
      <name val="Arial"/>
      <family val="2"/>
    </font>
    <font>
      <b/>
      <sz val="12"/>
      <color rgb="FFFF0000"/>
      <name val="Arial"/>
      <family val="2"/>
      <charset val="238"/>
    </font>
    <font>
      <b/>
      <sz val="10"/>
      <color theme="5"/>
      <name val="Arial"/>
      <family val="2"/>
      <charset val="238"/>
    </font>
    <font>
      <sz val="10"/>
      <color theme="1"/>
      <name val="Calibri"/>
      <family val="2"/>
      <scheme val="minor"/>
    </font>
    <font>
      <sz val="10"/>
      <color theme="1"/>
      <name val="Times New Roman"/>
      <family val="1"/>
    </font>
    <font>
      <b/>
      <sz val="11"/>
      <color rgb="FFFF0000"/>
      <name val="Arial"/>
      <family val="2"/>
    </font>
    <font>
      <b/>
      <sz val="12"/>
      <color rgb="FFFF0000"/>
      <name val="Arial"/>
      <family val="2"/>
    </font>
    <font>
      <b/>
      <sz val="8"/>
      <name val="Arial"/>
      <family val="2"/>
    </font>
    <font>
      <i/>
      <sz val="10"/>
      <color rgb="FFFF0000"/>
      <name val="Arial"/>
      <family val="2"/>
    </font>
    <font>
      <sz val="10"/>
      <name val="Calibri"/>
      <family val="2"/>
      <scheme val="minor"/>
    </font>
    <font>
      <b/>
      <sz val="12"/>
      <color rgb="FF7030A0"/>
      <name val="Arial"/>
      <family val="2"/>
    </font>
    <font>
      <b/>
      <sz val="10"/>
      <color rgb="FF7030A0"/>
      <name val="Arial"/>
      <family val="2"/>
    </font>
    <font>
      <vertAlign val="superscript"/>
      <sz val="8"/>
      <name val="Arial"/>
      <family val="2"/>
    </font>
    <font>
      <b/>
      <vertAlign val="superscript"/>
      <sz val="1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rgb="FFFFC000"/>
        <bgColor indexed="64"/>
      </patternFill>
    </fill>
    <fill>
      <patternFill patternType="solid">
        <fgColor theme="0" tint="-0.249977111117893"/>
        <bgColor indexed="64"/>
      </patternFill>
    </fill>
    <fill>
      <patternFill patternType="solid">
        <fgColor rgb="FFFEECDF"/>
        <bgColor indexed="64"/>
      </patternFill>
    </fill>
    <fill>
      <patternFill patternType="solid">
        <fgColor theme="9" tint="0.79998168889431442"/>
        <bgColor indexed="64"/>
      </patternFill>
    </fill>
    <fill>
      <patternFill patternType="solid">
        <fgColor rgb="FFAEDFE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style="double">
        <color indexed="55"/>
      </left>
      <right style="double">
        <color indexed="55"/>
      </right>
      <top style="double">
        <color indexed="55"/>
      </top>
      <bottom/>
      <diagonal/>
    </border>
    <border>
      <left style="double">
        <color indexed="23"/>
      </left>
      <right style="double">
        <color indexed="55"/>
      </right>
      <top/>
      <bottom/>
      <diagonal/>
    </border>
    <border>
      <left style="double">
        <color indexed="23"/>
      </left>
      <right style="double">
        <color indexed="55"/>
      </right>
      <top/>
      <bottom style="double">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right style="double">
        <color indexed="55"/>
      </right>
      <top style="double">
        <color indexed="55"/>
      </top>
      <bottom style="double">
        <color indexed="55"/>
      </bottom>
      <diagonal/>
    </border>
    <border>
      <left style="medium">
        <color indexed="64"/>
      </left>
      <right style="medium">
        <color indexed="64"/>
      </right>
      <top/>
      <bottom style="medium">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0" fontId="9" fillId="0" borderId="0"/>
    <xf numFmtId="0" fontId="2" fillId="0" borderId="0"/>
    <xf numFmtId="0" fontId="9" fillId="0" borderId="0"/>
    <xf numFmtId="0" fontId="19" fillId="0" borderId="0"/>
    <xf numFmtId="0" fontId="9" fillId="0" borderId="0"/>
    <xf numFmtId="0" fontId="9" fillId="0" borderId="0"/>
    <xf numFmtId="0" fontId="9" fillId="0" borderId="0"/>
    <xf numFmtId="0" fontId="9" fillId="0" borderId="0"/>
  </cellStyleXfs>
  <cellXfs count="542">
    <xf numFmtId="0" fontId="0" fillId="0" borderId="0" xfId="0"/>
    <xf numFmtId="0" fontId="3" fillId="0" borderId="0" xfId="0" applyFont="1"/>
    <xf numFmtId="164" fontId="3" fillId="0" borderId="0" xfId="0" applyNumberFormat="1" applyFont="1"/>
    <xf numFmtId="0" fontId="4" fillId="0" borderId="0" xfId="0" applyFont="1"/>
    <xf numFmtId="1" fontId="3" fillId="0" borderId="0" xfId="0" applyNumberFormat="1" applyFont="1" applyAlignment="1">
      <alignment horizontal="center"/>
    </xf>
    <xf numFmtId="1" fontId="3" fillId="0" borderId="0" xfId="0" applyNumberFormat="1" applyFont="1"/>
    <xf numFmtId="164" fontId="3" fillId="0" borderId="0" xfId="0" applyNumberFormat="1" applyFont="1" applyAlignment="1">
      <alignment horizontal="center"/>
    </xf>
    <xf numFmtId="0" fontId="3" fillId="0" borderId="0" xfId="0" applyFont="1" applyAlignment="1">
      <alignment horizontal="center"/>
    </xf>
    <xf numFmtId="0" fontId="5" fillId="0" borderId="0" xfId="0" applyFont="1"/>
    <xf numFmtId="0" fontId="8" fillId="0" borderId="0" xfId="0" applyFont="1"/>
    <xf numFmtId="1" fontId="3" fillId="0" borderId="0" xfId="0" applyNumberFormat="1" applyFont="1" applyAlignment="1">
      <alignment horizontal="center" vertical="center"/>
    </xf>
    <xf numFmtId="0" fontId="8" fillId="0" borderId="0" xfId="0" applyFont="1" applyAlignment="1">
      <alignment horizontal="right"/>
    </xf>
    <xf numFmtId="0" fontId="6" fillId="0" borderId="0" xfId="0" applyFont="1"/>
    <xf numFmtId="0" fontId="6" fillId="0" borderId="0" xfId="0" applyFont="1" applyAlignment="1">
      <alignment horizontal="left"/>
    </xf>
    <xf numFmtId="1" fontId="3" fillId="0" borderId="0" xfId="0" applyNumberFormat="1" applyFont="1" applyAlignment="1">
      <alignment horizontal="right" vertical="center"/>
    </xf>
    <xf numFmtId="0" fontId="11" fillId="0" borderId="0" xfId="0" applyFont="1"/>
    <xf numFmtId="0" fontId="12" fillId="0" borderId="0" xfId="0" applyFont="1"/>
    <xf numFmtId="1" fontId="0" fillId="0" borderId="0" xfId="0" applyNumberFormat="1"/>
    <xf numFmtId="164" fontId="8" fillId="0" borderId="0" xfId="0" applyNumberFormat="1" applyFont="1"/>
    <xf numFmtId="0" fontId="15" fillId="0" borderId="0" xfId="0" applyFont="1"/>
    <xf numFmtId="0" fontId="9" fillId="0" borderId="0" xfId="0" applyFont="1"/>
    <xf numFmtId="0" fontId="16" fillId="0" borderId="0" xfId="0" applyFont="1"/>
    <xf numFmtId="0" fontId="17" fillId="0" borderId="0" xfId="0" applyFont="1"/>
    <xf numFmtId="0" fontId="18" fillId="0" borderId="0" xfId="0" applyFont="1"/>
    <xf numFmtId="0" fontId="0" fillId="2" borderId="0" xfId="0" applyFill="1"/>
    <xf numFmtId="0" fontId="40" fillId="0" borderId="0" xfId="0" applyFont="1"/>
    <xf numFmtId="0" fontId="41" fillId="0" borderId="0" xfId="0" applyFont="1"/>
    <xf numFmtId="1" fontId="41" fillId="0" borderId="0" xfId="0" applyNumberFormat="1" applyFont="1"/>
    <xf numFmtId="0" fontId="42" fillId="0" borderId="0" xfId="0" applyFont="1"/>
    <xf numFmtId="0" fontId="43" fillId="0" borderId="0" xfId="0" applyFont="1"/>
    <xf numFmtId="164" fontId="3" fillId="0" borderId="0" xfId="0" applyNumberFormat="1" applyFont="1" applyAlignment="1">
      <alignment horizontal="right" vertical="center"/>
    </xf>
    <xf numFmtId="0" fontId="7" fillId="0" borderId="0" xfId="0" applyFont="1"/>
    <xf numFmtId="0" fontId="20" fillId="0" borderId="0" xfId="0" applyFont="1"/>
    <xf numFmtId="164" fontId="7" fillId="0" borderId="0" xfId="0" applyNumberFormat="1" applyFont="1"/>
    <xf numFmtId="0" fontId="2" fillId="0" borderId="0" xfId="0" applyFont="1" applyAlignment="1">
      <alignment vertical="center"/>
    </xf>
    <xf numFmtId="0" fontId="14" fillId="0" borderId="0" xfId="0" applyFont="1"/>
    <xf numFmtId="0" fontId="1" fillId="0" borderId="0" xfId="0" applyFont="1"/>
    <xf numFmtId="0" fontId="0" fillId="0" borderId="1" xfId="0" applyBorder="1"/>
    <xf numFmtId="0" fontId="10" fillId="0" borderId="0" xfId="0" applyFont="1"/>
    <xf numFmtId="0" fontId="15" fillId="3" borderId="0" xfId="0" applyFont="1" applyFill="1"/>
    <xf numFmtId="0" fontId="0" fillId="4" borderId="0" xfId="0" applyFill="1"/>
    <xf numFmtId="0" fontId="3" fillId="4" borderId="0" xfId="0" applyFont="1" applyFill="1"/>
    <xf numFmtId="0" fontId="44" fillId="0" borderId="0" xfId="0" applyFont="1"/>
    <xf numFmtId="0" fontId="45" fillId="0" borderId="0" xfId="0" applyFont="1" applyAlignment="1">
      <alignment horizontal="left"/>
    </xf>
    <xf numFmtId="0" fontId="9" fillId="0" borderId="0" xfId="0" applyFont="1" applyAlignment="1">
      <alignment vertical="center"/>
    </xf>
    <xf numFmtId="0" fontId="0" fillId="0" borderId="0" xfId="0" applyAlignment="1">
      <alignment vertical="center"/>
    </xf>
    <xf numFmtId="0" fontId="10" fillId="0" borderId="0" xfId="0" applyFont="1" applyAlignment="1">
      <alignment vertical="center"/>
    </xf>
    <xf numFmtId="0" fontId="46" fillId="0" borderId="0" xfId="0" applyFont="1" applyAlignment="1">
      <alignment vertical="center"/>
    </xf>
    <xf numFmtId="0" fontId="9" fillId="0" borderId="1" xfId="0" applyFont="1" applyBorder="1" applyAlignment="1">
      <alignment horizontal="center" vertical="center" wrapText="1"/>
    </xf>
    <xf numFmtId="0" fontId="40" fillId="0" borderId="1" xfId="0" applyFont="1" applyBorder="1"/>
    <xf numFmtId="0" fontId="9" fillId="0" borderId="1" xfId="0" applyFont="1" applyBorder="1"/>
    <xf numFmtId="1" fontId="9" fillId="0" borderId="1" xfId="0" applyNumberFormat="1" applyFont="1" applyBorder="1"/>
    <xf numFmtId="1" fontId="9" fillId="0" borderId="0" xfId="0" applyNumberFormat="1" applyFont="1"/>
    <xf numFmtId="0" fontId="9" fillId="4" borderId="0" xfId="0" applyFont="1" applyFill="1"/>
    <xf numFmtId="0" fontId="9" fillId="0" borderId="1" xfId="0" applyFont="1" applyBorder="1" applyAlignment="1">
      <alignment horizontal="center" vertical="center"/>
    </xf>
    <xf numFmtId="0" fontId="23" fillId="0" borderId="0" xfId="0" applyFont="1"/>
    <xf numFmtId="164" fontId="9" fillId="0" borderId="0" xfId="0" applyNumberFormat="1" applyFont="1" applyAlignment="1">
      <alignment horizontal="center"/>
    </xf>
    <xf numFmtId="164" fontId="9" fillId="0" borderId="0" xfId="0" applyNumberFormat="1" applyFont="1"/>
    <xf numFmtId="1" fontId="9" fillId="0" borderId="0" xfId="0" applyNumberFormat="1" applyFont="1" applyAlignment="1">
      <alignment horizontal="center"/>
    </xf>
    <xf numFmtId="0" fontId="24" fillId="0" borderId="0" xfId="0" applyFont="1"/>
    <xf numFmtId="0" fontId="47" fillId="0" borderId="0" xfId="0" applyFont="1" applyAlignment="1">
      <alignment horizontal="left" wrapText="1"/>
    </xf>
    <xf numFmtId="0" fontId="47" fillId="0" borderId="0" xfId="0" applyFont="1" applyAlignment="1">
      <alignment horizontal="left" vertical="center" wrapText="1"/>
    </xf>
    <xf numFmtId="0" fontId="48" fillId="0" borderId="0" xfId="0" applyFont="1" applyAlignment="1">
      <alignment horizontal="left" wrapText="1"/>
    </xf>
    <xf numFmtId="0" fontId="25" fillId="0" borderId="0" xfId="0" applyFont="1" applyAlignment="1">
      <alignment horizontal="right"/>
    </xf>
    <xf numFmtId="1" fontId="25" fillId="0" borderId="0" xfId="0" applyNumberFormat="1" applyFont="1"/>
    <xf numFmtId="0" fontId="2" fillId="0" borderId="0" xfId="0" applyFont="1"/>
    <xf numFmtId="0" fontId="4" fillId="3" borderId="0" xfId="0" applyFont="1" applyFill="1" applyAlignment="1">
      <alignment horizontal="left"/>
    </xf>
    <xf numFmtId="0" fontId="4" fillId="3" borderId="0" xfId="0" applyFont="1" applyFill="1"/>
    <xf numFmtId="0" fontId="0" fillId="5" borderId="0" xfId="0" applyFill="1"/>
    <xf numFmtId="0" fontId="49" fillId="0" borderId="0" xfId="0" applyFont="1"/>
    <xf numFmtId="0" fontId="50" fillId="0" borderId="0" xfId="0" applyFont="1"/>
    <xf numFmtId="0" fontId="29" fillId="0" borderId="0" xfId="0" applyFont="1"/>
    <xf numFmtId="0" fontId="30"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xf>
    <xf numFmtId="0" fontId="2" fillId="4" borderId="0" xfId="0" applyFont="1" applyFill="1"/>
    <xf numFmtId="0" fontId="41" fillId="3" borderId="0" xfId="0" applyFont="1" applyFill="1"/>
    <xf numFmtId="0" fontId="3" fillId="3" borderId="0" xfId="0" applyFont="1" applyFill="1"/>
    <xf numFmtId="0" fontId="4" fillId="0" borderId="0" xfId="0" applyFont="1" applyAlignment="1">
      <alignment horizontal="left"/>
    </xf>
    <xf numFmtId="0" fontId="34" fillId="0" borderId="0" xfId="0" applyFont="1"/>
    <xf numFmtId="1" fontId="9" fillId="0" borderId="3" xfId="0" applyNumberFormat="1" applyFont="1" applyBorder="1"/>
    <xf numFmtId="0" fontId="9" fillId="0" borderId="3" xfId="0" applyFont="1" applyBorder="1"/>
    <xf numFmtId="1" fontId="9" fillId="0" borderId="0" xfId="0" applyNumberFormat="1" applyFont="1" applyAlignment="1">
      <alignment vertical="center"/>
    </xf>
    <xf numFmtId="1" fontId="9" fillId="0" borderId="0" xfId="0" applyNumberFormat="1" applyFont="1" applyAlignment="1">
      <alignment horizontal="right" vertical="center"/>
    </xf>
    <xf numFmtId="1" fontId="9" fillId="0" borderId="4" xfId="0" applyNumberFormat="1" applyFont="1" applyBorder="1" applyAlignment="1">
      <alignment vertical="center"/>
    </xf>
    <xf numFmtId="1" fontId="15" fillId="0" borderId="0" xfId="0" applyNumberFormat="1" applyFont="1" applyAlignment="1">
      <alignment vertical="center"/>
    </xf>
    <xf numFmtId="0" fontId="9" fillId="0" borderId="4" xfId="0" applyFont="1" applyBorder="1" applyAlignment="1">
      <alignment vertical="center"/>
    </xf>
    <xf numFmtId="0" fontId="48" fillId="0" borderId="4" xfId="0" applyFont="1" applyBorder="1" applyAlignment="1">
      <alignment horizontal="left" wrapText="1"/>
    </xf>
    <xf numFmtId="0" fontId="48" fillId="0" borderId="1" xfId="0" applyFont="1" applyBorder="1" applyAlignment="1">
      <alignment horizontal="center" wrapText="1"/>
    </xf>
    <xf numFmtId="0" fontId="26" fillId="0" borderId="0" xfId="0" applyFont="1" applyAlignment="1">
      <alignment vertical="center"/>
    </xf>
    <xf numFmtId="0" fontId="3" fillId="0" borderId="7" xfId="0" applyFont="1" applyBorder="1"/>
    <xf numFmtId="0" fontId="3" fillId="0" borderId="2" xfId="0" applyFont="1" applyBorder="1"/>
    <xf numFmtId="0" fontId="3" fillId="0" borderId="6" xfId="0" applyFont="1" applyBorder="1"/>
    <xf numFmtId="0" fontId="9" fillId="0" borderId="2" xfId="0" applyFont="1" applyBorder="1"/>
    <xf numFmtId="0" fontId="9" fillId="0" borderId="4" xfId="0" applyFont="1" applyBorder="1"/>
    <xf numFmtId="0" fontId="51" fillId="0" borderId="0" xfId="0" applyFont="1" applyAlignment="1">
      <alignment vertical="center" wrapText="1"/>
    </xf>
    <xf numFmtId="1" fontId="0" fillId="0" borderId="4" xfId="0" applyNumberFormat="1" applyBorder="1" applyAlignment="1">
      <alignment horizontal="center"/>
    </xf>
    <xf numFmtId="0" fontId="45" fillId="0" borderId="0" xfId="0" applyFont="1"/>
    <xf numFmtId="0" fontId="9" fillId="0" borderId="1" xfId="0" applyFont="1" applyBorder="1" applyAlignment="1">
      <alignment horizontal="center"/>
    </xf>
    <xf numFmtId="0" fontId="13" fillId="0" borderId="0" xfId="0" applyFont="1"/>
    <xf numFmtId="164" fontId="15" fillId="0" borderId="0" xfId="0" applyNumberFormat="1" applyFont="1" applyAlignment="1">
      <alignment horizontal="right" vertical="center"/>
    </xf>
    <xf numFmtId="164" fontId="9" fillId="0" borderId="0" xfId="0" applyNumberFormat="1" applyFont="1" applyAlignment="1">
      <alignment horizontal="right" vertical="center"/>
    </xf>
    <xf numFmtId="164" fontId="0" fillId="0" borderId="0" xfId="0" applyNumberFormat="1"/>
    <xf numFmtId="1" fontId="9" fillId="0" borderId="0" xfId="0" applyNumberFormat="1" applyFont="1" applyAlignment="1">
      <alignment horizontal="right"/>
    </xf>
    <xf numFmtId="0" fontId="52" fillId="0" borderId="0" xfId="0" applyFont="1"/>
    <xf numFmtId="0" fontId="51" fillId="0" borderId="0" xfId="0" applyFont="1" applyAlignment="1">
      <alignment horizontal="left" vertical="center" wrapText="1"/>
    </xf>
    <xf numFmtId="0" fontId="50" fillId="0" borderId="0" xfId="0" applyFont="1" applyAlignment="1">
      <alignment horizontal="left" vertical="center" wrapText="1"/>
    </xf>
    <xf numFmtId="0" fontId="9" fillId="0" borderId="9" xfId="0" applyFont="1" applyBorder="1"/>
    <xf numFmtId="0" fontId="48" fillId="3" borderId="11" xfId="0" applyFont="1" applyFill="1" applyBorder="1" applyAlignment="1">
      <alignment horizontal="center" wrapText="1"/>
    </xf>
    <xf numFmtId="0" fontId="48" fillId="0" borderId="3" xfId="0" applyFont="1" applyBorder="1" applyAlignment="1">
      <alignment horizontal="center" wrapText="1"/>
    </xf>
    <xf numFmtId="0" fontId="48" fillId="0" borderId="1" xfId="0" applyFont="1" applyBorder="1" applyAlignment="1">
      <alignment horizontal="left" wrapText="1"/>
    </xf>
    <xf numFmtId="0" fontId="53" fillId="0" borderId="0" xfId="0" applyFont="1"/>
    <xf numFmtId="0" fontId="32" fillId="0" borderId="0" xfId="0" applyFont="1" applyAlignment="1">
      <alignment horizontal="center"/>
    </xf>
    <xf numFmtId="164" fontId="54" fillId="0" borderId="0" xfId="0" applyNumberFormat="1" applyFont="1" applyAlignment="1">
      <alignment horizontal="right" indent="1"/>
    </xf>
    <xf numFmtId="0" fontId="15" fillId="0" borderId="0" xfId="0" applyFont="1" applyAlignment="1">
      <alignment horizontal="left"/>
    </xf>
    <xf numFmtId="0" fontId="40" fillId="3" borderId="0" xfId="0" applyFont="1" applyFill="1"/>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left"/>
    </xf>
    <xf numFmtId="164" fontId="9" fillId="0" borderId="2" xfId="0" applyNumberFormat="1" applyFont="1" applyBorder="1" applyAlignment="1">
      <alignment horizontal="center"/>
    </xf>
    <xf numFmtId="164" fontId="9" fillId="0" borderId="5" xfId="0" applyNumberFormat="1" applyFont="1" applyBorder="1" applyAlignment="1">
      <alignment horizontal="center"/>
    </xf>
    <xf numFmtId="0" fontId="9" fillId="0" borderId="0" xfId="0" applyFont="1" applyAlignment="1">
      <alignment horizontal="left"/>
    </xf>
    <xf numFmtId="0" fontId="9" fillId="0" borderId="6" xfId="0" applyFont="1" applyBorder="1" applyAlignment="1">
      <alignment horizontal="left"/>
    </xf>
    <xf numFmtId="0" fontId="9" fillId="3" borderId="0" xfId="0" applyFont="1" applyFill="1"/>
    <xf numFmtId="0" fontId="9" fillId="0" borderId="0" xfId="0" applyFont="1" applyAlignment="1">
      <alignment horizontal="left" vertical="center" wrapText="1"/>
    </xf>
    <xf numFmtId="0" fontId="9" fillId="0" borderId="0" xfId="0" applyFont="1" applyAlignment="1">
      <alignment horizontal="center"/>
    </xf>
    <xf numFmtId="0" fontId="37" fillId="0" borderId="0" xfId="0" applyFont="1"/>
    <xf numFmtId="0" fontId="24" fillId="0" borderId="0" xfId="0" applyFont="1" applyAlignment="1">
      <alignment horizontal="left"/>
    </xf>
    <xf numFmtId="0" fontId="36" fillId="0" borderId="0" xfId="0" applyFont="1" applyAlignment="1">
      <alignment horizontal="center"/>
    </xf>
    <xf numFmtId="0" fontId="2" fillId="0" borderId="0" xfId="0" applyFont="1" applyAlignment="1">
      <alignment horizontal="center" vertical="center"/>
    </xf>
    <xf numFmtId="0" fontId="33" fillId="0" borderId="0" xfId="0" applyFont="1" applyAlignment="1">
      <alignment vertical="center"/>
    </xf>
    <xf numFmtId="0" fontId="2" fillId="0" borderId="0" xfId="0" applyFont="1" applyAlignment="1">
      <alignment horizontal="right" vertical="center"/>
    </xf>
    <xf numFmtId="3" fontId="33" fillId="0" borderId="0" xfId="0" applyNumberFormat="1" applyFont="1" applyAlignment="1">
      <alignment vertical="center"/>
    </xf>
    <xf numFmtId="3" fontId="2" fillId="3" borderId="0" xfId="0" applyNumberFormat="1" applyFont="1" applyFill="1" applyAlignment="1">
      <alignment horizontal="right" vertical="center"/>
    </xf>
    <xf numFmtId="0" fontId="2" fillId="0" borderId="4" xfId="0" applyFont="1" applyBorder="1" applyAlignment="1">
      <alignment horizontal="center" vertical="center"/>
    </xf>
    <xf numFmtId="1" fontId="33" fillId="0" borderId="0" xfId="1" applyNumberFormat="1" applyFont="1"/>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1" fontId="9" fillId="0" borderId="4" xfId="0" applyNumberFormat="1" applyFont="1" applyBorder="1"/>
    <xf numFmtId="0" fontId="9" fillId="5" borderId="0" xfId="0" applyFont="1" applyFill="1"/>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3" fontId="22" fillId="0" borderId="1" xfId="0" applyNumberFormat="1" applyFont="1" applyBorder="1" applyAlignment="1">
      <alignment horizontal="center" vertical="center"/>
    </xf>
    <xf numFmtId="0" fontId="55" fillId="0" borderId="0" xfId="0" applyFont="1" applyAlignment="1">
      <alignment horizontal="left" vertical="center"/>
    </xf>
    <xf numFmtId="0" fontId="54" fillId="0" borderId="0" xfId="0" applyFont="1" applyAlignment="1">
      <alignment vertical="center"/>
    </xf>
    <xf numFmtId="0" fontId="38" fillId="0" borderId="0" xfId="0" applyFont="1" applyAlignment="1">
      <alignment horizontal="center" vertical="center"/>
    </xf>
    <xf numFmtId="3" fontId="38" fillId="0" borderId="0" xfId="0" applyNumberFormat="1" applyFont="1" applyAlignment="1">
      <alignment horizontal="center" vertical="center"/>
    </xf>
    <xf numFmtId="0" fontId="13" fillId="0" borderId="1" xfId="0" applyFont="1" applyBorder="1" applyAlignment="1">
      <alignment horizontal="center" vertical="center"/>
    </xf>
    <xf numFmtId="3" fontId="2" fillId="0" borderId="1" xfId="0" applyNumberFormat="1" applyFont="1" applyBorder="1" applyAlignment="1">
      <alignment horizontal="center" vertical="center"/>
    </xf>
    <xf numFmtId="0" fontId="39" fillId="6"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2" fillId="0" borderId="1" xfId="0" applyFont="1" applyBorder="1" applyAlignment="1">
      <alignment horizontal="center" vertical="center"/>
    </xf>
    <xf numFmtId="0" fontId="48" fillId="0" borderId="0" xfId="0" applyFont="1" applyAlignment="1">
      <alignment horizontal="center" wrapText="1"/>
    </xf>
    <xf numFmtId="164" fontId="48" fillId="0" borderId="0" xfId="0" applyNumberFormat="1" applyFont="1" applyAlignment="1">
      <alignment horizontal="right"/>
    </xf>
    <xf numFmtId="0" fontId="9" fillId="0" borderId="9" xfId="0" applyFont="1" applyBorder="1" applyAlignment="1">
      <alignment horizontal="center" vertical="center"/>
    </xf>
    <xf numFmtId="0" fontId="48" fillId="3" borderId="11" xfId="0" applyFont="1" applyFill="1" applyBorder="1" applyAlignment="1">
      <alignment horizontal="center" vertical="center"/>
    </xf>
    <xf numFmtId="164" fontId="9" fillId="0" borderId="0" xfId="0" applyNumberFormat="1" applyFont="1" applyAlignment="1">
      <alignment vertical="center"/>
    </xf>
    <xf numFmtId="164" fontId="9" fillId="0" borderId="4" xfId="0" applyNumberFormat="1" applyFont="1" applyBorder="1" applyAlignment="1">
      <alignment vertical="center"/>
    </xf>
    <xf numFmtId="0" fontId="15" fillId="0" borderId="0" xfId="0" applyFont="1" applyAlignment="1">
      <alignment vertical="top"/>
    </xf>
    <xf numFmtId="0" fontId="9" fillId="0" borderId="1" xfId="0" applyFont="1" applyBorder="1" applyAlignment="1">
      <alignment horizontal="left"/>
    </xf>
    <xf numFmtId="164" fontId="9" fillId="0" borderId="1" xfId="0" applyNumberFormat="1" applyFont="1" applyBorder="1" applyAlignment="1">
      <alignment horizontal="center"/>
    </xf>
    <xf numFmtId="1" fontId="9" fillId="0" borderId="3" xfId="3" applyNumberFormat="1" applyBorder="1" applyAlignment="1">
      <alignment horizontal="center" vertical="center"/>
    </xf>
    <xf numFmtId="1" fontId="9" fillId="0" borderId="8" xfId="3" applyNumberFormat="1" applyBorder="1" applyAlignment="1">
      <alignment horizontal="center" vertical="center"/>
    </xf>
    <xf numFmtId="1" fontId="9" fillId="0" borderId="0" xfId="3" applyNumberFormat="1" applyAlignment="1">
      <alignment horizontal="center" vertical="center"/>
    </xf>
    <xf numFmtId="1" fontId="9" fillId="0" borderId="5" xfId="3" applyNumberFormat="1" applyBorder="1" applyAlignment="1">
      <alignment horizontal="center" vertical="center"/>
    </xf>
    <xf numFmtId="1" fontId="9" fillId="0" borderId="4" xfId="3" applyNumberFormat="1" applyBorder="1" applyAlignment="1">
      <alignment horizontal="center" vertical="center"/>
    </xf>
    <xf numFmtId="1" fontId="9" fillId="0" borderId="19" xfId="3" applyNumberFormat="1" applyBorder="1" applyAlignment="1">
      <alignment horizontal="center" vertical="center"/>
    </xf>
    <xf numFmtId="1" fontId="9" fillId="0" borderId="3"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0" xfId="0" applyNumberFormat="1" applyFont="1" applyAlignment="1">
      <alignment horizontal="center" vertical="center"/>
    </xf>
    <xf numFmtId="1" fontId="9" fillId="0" borderId="5" xfId="0" applyNumberFormat="1" applyFont="1" applyBorder="1" applyAlignment="1">
      <alignment horizontal="center" vertical="center"/>
    </xf>
    <xf numFmtId="1" fontId="9" fillId="0" borderId="4" xfId="0" applyNumberFormat="1" applyFont="1" applyBorder="1" applyAlignment="1">
      <alignment horizontal="center" vertical="center"/>
    </xf>
    <xf numFmtId="1" fontId="9" fillId="0" borderId="19"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8" xfId="0" applyNumberFormat="1" applyBorder="1" applyAlignment="1">
      <alignment horizontal="center" vertical="center"/>
    </xf>
    <xf numFmtId="1" fontId="0" fillId="0" borderId="0" xfId="0" applyNumberFormat="1" applyAlignment="1">
      <alignment horizontal="center"/>
    </xf>
    <xf numFmtId="1" fontId="0" fillId="0" borderId="5" xfId="0" applyNumberFormat="1" applyBorder="1" applyAlignment="1">
      <alignment horizontal="center"/>
    </xf>
    <xf numFmtId="1" fontId="0" fillId="0" borderId="19" xfId="0" applyNumberFormat="1" applyBorder="1" applyAlignment="1">
      <alignment horizontal="center"/>
    </xf>
    <xf numFmtId="3" fontId="2" fillId="0" borderId="0" xfId="0" applyNumberFormat="1" applyFont="1" applyAlignment="1">
      <alignment horizontal="center" vertical="center"/>
    </xf>
    <xf numFmtId="1" fontId="9" fillId="0" borderId="5" xfId="0" applyNumberFormat="1" applyFont="1" applyBorder="1"/>
    <xf numFmtId="1" fontId="9" fillId="0" borderId="19" xfId="0" applyNumberFormat="1" applyFont="1" applyBorder="1"/>
    <xf numFmtId="1" fontId="9" fillId="0" borderId="8" xfId="0" applyNumberFormat="1" applyFont="1" applyBorder="1"/>
    <xf numFmtId="0" fontId="57" fillId="0" borderId="0" xfId="0" applyFont="1"/>
    <xf numFmtId="165" fontId="3" fillId="0" borderId="37" xfId="0" applyNumberFormat="1" applyFont="1" applyBorder="1" applyAlignment="1">
      <alignment horizontal="right"/>
    </xf>
    <xf numFmtId="165" fontId="3" fillId="0" borderId="1" xfId="0" applyNumberFormat="1" applyFont="1" applyBorder="1" applyAlignment="1">
      <alignment horizontal="right"/>
    </xf>
    <xf numFmtId="164" fontId="3" fillId="0" borderId="38" xfId="0" applyNumberFormat="1" applyFont="1" applyBorder="1" applyAlignment="1">
      <alignment horizontal="right"/>
    </xf>
    <xf numFmtId="164" fontId="3" fillId="0" borderId="37" xfId="0" applyNumberFormat="1" applyFont="1" applyBorder="1" applyAlignment="1">
      <alignment horizontal="right"/>
    </xf>
    <xf numFmtId="164" fontId="3" fillId="0" borderId="39" xfId="0" applyNumberFormat="1" applyFont="1" applyBorder="1" applyAlignment="1">
      <alignment horizontal="right"/>
    </xf>
    <xf numFmtId="164" fontId="3" fillId="0" borderId="40" xfId="0" applyNumberFormat="1" applyFont="1" applyBorder="1" applyAlignment="1">
      <alignment horizontal="right"/>
    </xf>
    <xf numFmtId="165" fontId="3" fillId="0" borderId="41" xfId="0" applyNumberFormat="1" applyFont="1" applyBorder="1" applyAlignment="1">
      <alignment horizontal="right"/>
    </xf>
    <xf numFmtId="165" fontId="3" fillId="0" borderId="42" xfId="0" applyNumberFormat="1" applyFont="1" applyBorder="1" applyAlignment="1">
      <alignment horizontal="right"/>
    </xf>
    <xf numFmtId="165" fontId="3" fillId="0" borderId="43" xfId="0" applyNumberFormat="1" applyFont="1" applyBorder="1" applyAlignment="1">
      <alignment horizontal="right"/>
    </xf>
    <xf numFmtId="164" fontId="9" fillId="0" borderId="44" xfId="0" applyNumberFormat="1" applyFont="1" applyBorder="1"/>
    <xf numFmtId="164" fontId="9" fillId="0" borderId="41" xfId="0" applyNumberFormat="1" applyFont="1" applyBorder="1"/>
    <xf numFmtId="0" fontId="58" fillId="0" borderId="0" xfId="0" applyFont="1"/>
    <xf numFmtId="0" fontId="35" fillId="0" borderId="1" xfId="0" applyFont="1" applyBorder="1" applyAlignment="1">
      <alignment horizontal="center" vertical="center"/>
    </xf>
    <xf numFmtId="164" fontId="40" fillId="0" borderId="0" xfId="0" applyNumberFormat="1" applyFont="1" applyAlignment="1">
      <alignment vertical="center"/>
    </xf>
    <xf numFmtId="164" fontId="40" fillId="0" borderId="0" xfId="0" applyNumberFormat="1" applyFont="1" applyAlignment="1">
      <alignment horizontal="right" vertical="center"/>
    </xf>
    <xf numFmtId="0" fontId="9" fillId="0" borderId="5" xfId="0" applyFont="1" applyBorder="1"/>
    <xf numFmtId="0" fontId="48" fillId="0" borderId="7" xfId="0" applyFont="1" applyBorder="1" applyAlignment="1">
      <alignment horizontal="center" wrapText="1"/>
    </xf>
    <xf numFmtId="0" fontId="47" fillId="0" borderId="10" xfId="0" applyFont="1" applyBorder="1" applyAlignment="1">
      <alignment horizontal="left"/>
    </xf>
    <xf numFmtId="0" fontId="48" fillId="3" borderId="10" xfId="0" applyFont="1" applyFill="1" applyBorder="1" applyAlignment="1">
      <alignment horizontal="left" vertical="center" wrapText="1"/>
    </xf>
    <xf numFmtId="0" fontId="48" fillId="0" borderId="11" xfId="0" applyFont="1" applyBorder="1" applyAlignment="1">
      <alignment horizontal="left" wrapText="1"/>
    </xf>
    <xf numFmtId="0" fontId="56" fillId="0" borderId="0" xfId="0" applyFont="1" applyAlignment="1">
      <alignment vertical="top"/>
    </xf>
    <xf numFmtId="0" fontId="59" fillId="0" borderId="0" xfId="0" applyFont="1"/>
    <xf numFmtId="0" fontId="56" fillId="0" borderId="0" xfId="0" applyFont="1" applyAlignment="1">
      <alignment vertical="top" wrapText="1"/>
    </xf>
    <xf numFmtId="0" fontId="10" fillId="0" borderId="1" xfId="0" applyFont="1" applyBorder="1"/>
    <xf numFmtId="0" fontId="58" fillId="0" borderId="1" xfId="0" applyFont="1" applyBorder="1"/>
    <xf numFmtId="0" fontId="58" fillId="0" borderId="1" xfId="0" applyFont="1" applyBorder="1" applyAlignment="1">
      <alignment horizontal="left" vertical="center"/>
    </xf>
    <xf numFmtId="0" fontId="9" fillId="0" borderId="7" xfId="0" applyFont="1" applyBorder="1"/>
    <xf numFmtId="0" fontId="9" fillId="0" borderId="8" xfId="0" applyFont="1" applyBorder="1"/>
    <xf numFmtId="0" fontId="9" fillId="0" borderId="6" xfId="0" applyFont="1" applyBorder="1"/>
    <xf numFmtId="164" fontId="9" fillId="3" borderId="1" xfId="0" applyNumberFormat="1" applyFont="1" applyFill="1" applyBorder="1"/>
    <xf numFmtId="164" fontId="9" fillId="3" borderId="1" xfId="0" applyNumberFormat="1" applyFont="1" applyFill="1" applyBorder="1" applyAlignment="1">
      <alignment horizontal="right"/>
    </xf>
    <xf numFmtId="164" fontId="9" fillId="0" borderId="3" xfId="0" applyNumberFormat="1" applyFont="1" applyBorder="1"/>
    <xf numFmtId="0" fontId="2" fillId="0" borderId="1" xfId="0" applyFont="1" applyBorder="1" applyAlignment="1">
      <alignment horizontal="right" vertical="center"/>
    </xf>
    <xf numFmtId="1" fontId="2" fillId="0" borderId="7" xfId="0" applyNumberFormat="1" applyFont="1" applyBorder="1" applyAlignment="1">
      <alignment horizontal="right" vertical="center"/>
    </xf>
    <xf numFmtId="1" fontId="2" fillId="0" borderId="8" xfId="0" applyNumberFormat="1" applyFont="1" applyBorder="1" applyAlignment="1">
      <alignment horizontal="right" vertical="center"/>
    </xf>
    <xf numFmtId="1" fontId="2" fillId="0" borderId="2" xfId="0" applyNumberFormat="1" applyFont="1" applyBorder="1" applyAlignment="1">
      <alignment horizontal="right" vertical="center"/>
    </xf>
    <xf numFmtId="1" fontId="2" fillId="0" borderId="5" xfId="0" applyNumberFormat="1" applyFont="1" applyBorder="1" applyAlignment="1">
      <alignment horizontal="right" vertical="center"/>
    </xf>
    <xf numFmtId="1" fontId="9" fillId="0" borderId="2" xfId="0" applyNumberFormat="1" applyFont="1" applyBorder="1"/>
    <xf numFmtId="1" fontId="2" fillId="0" borderId="2" xfId="0" applyNumberFormat="1" applyFont="1" applyBorder="1"/>
    <xf numFmtId="1" fontId="2" fillId="0" borderId="5" xfId="0" applyNumberFormat="1" applyFont="1" applyBorder="1"/>
    <xf numFmtId="0" fontId="9" fillId="0" borderId="0" xfId="0" applyFont="1" applyAlignment="1">
      <alignment wrapText="1"/>
    </xf>
    <xf numFmtId="164" fontId="9" fillId="0" borderId="1" xfId="0" applyNumberFormat="1" applyFont="1" applyBorder="1" applyAlignment="1">
      <alignment horizontal="center" vertical="center"/>
    </xf>
    <xf numFmtId="0" fontId="1" fillId="0" borderId="0" xfId="0" applyFont="1" applyAlignment="1">
      <alignment vertical="center"/>
    </xf>
    <xf numFmtId="0" fontId="48" fillId="0" borderId="1" xfId="0" applyFont="1" applyBorder="1"/>
    <xf numFmtId="0" fontId="9" fillId="0" borderId="1" xfId="0" applyFont="1" applyBorder="1" applyAlignment="1">
      <alignment horizontal="right"/>
    </xf>
    <xf numFmtId="164" fontId="25" fillId="0" borderId="0" xfId="0" applyNumberFormat="1" applyFont="1"/>
    <xf numFmtId="0" fontId="15" fillId="0" borderId="0" xfId="0" applyFont="1" applyAlignment="1">
      <alignment horizontal="center"/>
    </xf>
    <xf numFmtId="0" fontId="9" fillId="0" borderId="0" xfId="0" applyFont="1" applyAlignment="1">
      <alignment horizontal="center" wrapText="1"/>
    </xf>
    <xf numFmtId="0" fontId="15" fillId="0" borderId="3" xfId="0" applyFont="1" applyBorder="1" applyAlignment="1">
      <alignment horizontal="center"/>
    </xf>
    <xf numFmtId="0" fontId="60" fillId="0" borderId="3" xfId="0" applyFont="1" applyBorder="1" applyAlignment="1">
      <alignment horizontal="center" wrapText="1"/>
    </xf>
    <xf numFmtId="164" fontId="9" fillId="0" borderId="0" xfId="0" applyNumberFormat="1" applyFont="1" applyAlignment="1">
      <alignment horizontal="right"/>
    </xf>
    <xf numFmtId="0" fontId="47" fillId="0" borderId="0" xfId="0" applyFont="1" applyAlignment="1">
      <alignment vertical="center"/>
    </xf>
    <xf numFmtId="0" fontId="48" fillId="0" borderId="0" xfId="0" applyFont="1" applyAlignment="1">
      <alignment horizontal="left"/>
    </xf>
    <xf numFmtId="0" fontId="9" fillId="0" borderId="48" xfId="0" applyFont="1" applyBorder="1" applyAlignment="1">
      <alignment horizontal="center" vertical="center" wrapText="1"/>
    </xf>
    <xf numFmtId="0" fontId="9" fillId="0" borderId="37" xfId="0" applyFont="1" applyBorder="1" applyAlignment="1">
      <alignment vertical="center"/>
    </xf>
    <xf numFmtId="165" fontId="9" fillId="0" borderId="1" xfId="0" applyNumberFormat="1" applyFont="1" applyBorder="1" applyAlignment="1">
      <alignment horizontal="right" vertical="center" indent="1"/>
    </xf>
    <xf numFmtId="165" fontId="9" fillId="0" borderId="42" xfId="0" applyNumberFormat="1" applyFont="1" applyBorder="1" applyAlignment="1">
      <alignment horizontal="right" vertical="center" indent="1"/>
    </xf>
    <xf numFmtId="0" fontId="50" fillId="0" borderId="0" xfId="0" applyFont="1" applyAlignment="1">
      <alignment vertical="center"/>
    </xf>
    <xf numFmtId="0" fontId="15" fillId="0" borderId="0" xfId="0" applyFont="1" applyAlignment="1">
      <alignment vertical="center"/>
    </xf>
    <xf numFmtId="2" fontId="9" fillId="0" borderId="7"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1" fontId="9" fillId="0" borderId="2" xfId="0" applyNumberFormat="1" applyFont="1" applyBorder="1" applyAlignment="1">
      <alignment horizontal="center"/>
    </xf>
    <xf numFmtId="1" fontId="9" fillId="0" borderId="5" xfId="0" applyNumberFormat="1" applyFont="1" applyBorder="1" applyAlignment="1">
      <alignment horizontal="center"/>
    </xf>
    <xf numFmtId="0" fontId="15" fillId="3" borderId="0" xfId="0" applyFont="1" applyFill="1" applyAlignment="1">
      <alignment horizontal="left"/>
    </xf>
    <xf numFmtId="0" fontId="9" fillId="0" borderId="17" xfId="0" applyFont="1" applyBorder="1" applyAlignment="1">
      <alignment horizontal="left" vertical="center" wrapText="1"/>
    </xf>
    <xf numFmtId="0" fontId="43" fillId="0" borderId="0" xfId="0" applyFont="1" applyAlignment="1">
      <alignment vertical="top" wrapText="1"/>
    </xf>
    <xf numFmtId="164" fontId="9" fillId="0" borderId="3" xfId="0" applyNumberFormat="1" applyFont="1" applyBorder="1" applyAlignment="1">
      <alignment horizontal="center"/>
    </xf>
    <xf numFmtId="0" fontId="9" fillId="0" borderId="4" xfId="0" applyFont="1" applyBorder="1" applyAlignment="1">
      <alignment horizontal="left"/>
    </xf>
    <xf numFmtId="0" fontId="35" fillId="0" borderId="0" xfId="0" applyFont="1" applyAlignment="1">
      <alignment vertical="top"/>
    </xf>
    <xf numFmtId="0" fontId="48" fillId="0" borderId="0" xfId="0" applyFont="1" applyAlignment="1">
      <alignment horizontal="left" vertical="center"/>
    </xf>
    <xf numFmtId="0" fontId="47" fillId="0" borderId="0" xfId="0" applyFont="1"/>
    <xf numFmtId="0" fontId="9" fillId="0" borderId="16"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5" fillId="0" borderId="1" xfId="0" applyFont="1" applyBorder="1"/>
    <xf numFmtId="0" fontId="15" fillId="0" borderId="1" xfId="0" applyFont="1" applyBorder="1" applyAlignment="1">
      <alignment horizontal="left" vertical="center"/>
    </xf>
    <xf numFmtId="164" fontId="9" fillId="0" borderId="3" xfId="0" applyNumberFormat="1" applyFont="1" applyBorder="1" applyAlignment="1">
      <alignment horizontal="right"/>
    </xf>
    <xf numFmtId="164" fontId="9" fillId="0" borderId="13" xfId="0" applyNumberFormat="1" applyFont="1" applyBorder="1" applyAlignment="1">
      <alignment horizontal="right"/>
    </xf>
    <xf numFmtId="164" fontId="9" fillId="0" borderId="20" xfId="0" applyNumberFormat="1" applyFont="1" applyBorder="1"/>
    <xf numFmtId="164" fontId="9" fillId="0" borderId="13" xfId="0" applyNumberFormat="1" applyFont="1" applyBorder="1"/>
    <xf numFmtId="164" fontId="9" fillId="0" borderId="20" xfId="0" applyNumberFormat="1" applyFont="1" applyBorder="1" applyAlignment="1">
      <alignment horizontal="right" vertical="center"/>
    </xf>
    <xf numFmtId="164" fontId="9" fillId="0" borderId="13" xfId="0" applyNumberFormat="1" applyFont="1" applyBorder="1" applyAlignment="1">
      <alignment horizontal="right" vertical="center"/>
    </xf>
    <xf numFmtId="164" fontId="9" fillId="0" borderId="14" xfId="0" applyNumberFormat="1" applyFont="1" applyBorder="1" applyAlignment="1">
      <alignment horizontal="right"/>
    </xf>
    <xf numFmtId="164" fontId="9" fillId="0" borderId="15" xfId="0" applyNumberFormat="1" applyFont="1" applyBorder="1" applyAlignment="1">
      <alignment horizontal="right"/>
    </xf>
    <xf numFmtId="164" fontId="9" fillId="0" borderId="15" xfId="0" applyNumberFormat="1" applyFont="1" applyBorder="1" applyAlignment="1">
      <alignment horizontal="right" vertical="center"/>
    </xf>
    <xf numFmtId="164" fontId="9" fillId="0" borderId="12" xfId="0" applyNumberFormat="1" applyFont="1" applyBorder="1"/>
    <xf numFmtId="164" fontId="9" fillId="0" borderId="14" xfId="0" applyNumberFormat="1" applyFont="1" applyBorder="1"/>
    <xf numFmtId="0" fontId="9" fillId="0" borderId="37" xfId="0" applyFont="1" applyBorder="1" applyAlignment="1">
      <alignment vertical="center" wrapText="1"/>
    </xf>
    <xf numFmtId="0" fontId="61" fillId="0" borderId="0" xfId="0" applyFont="1"/>
    <xf numFmtId="0" fontId="62" fillId="0" borderId="0" xfId="0" applyFont="1"/>
    <xf numFmtId="164" fontId="9" fillId="3" borderId="1" xfId="0" applyNumberFormat="1" applyFont="1" applyFill="1" applyBorder="1" applyAlignment="1">
      <alignment horizontal="center"/>
    </xf>
    <xf numFmtId="0" fontId="15" fillId="0" borderId="4" xfId="0" applyFont="1" applyBorder="1" applyAlignment="1">
      <alignment horizontal="left"/>
    </xf>
    <xf numFmtId="164" fontId="9" fillId="0" borderId="4" xfId="0" applyNumberFormat="1" applyFont="1" applyBorder="1" applyAlignment="1">
      <alignment horizontal="right" vertical="center"/>
    </xf>
    <xf numFmtId="0" fontId="15" fillId="0" borderId="3" xfId="0" applyFont="1" applyBorder="1"/>
    <xf numFmtId="1" fontId="15" fillId="0" borderId="0" xfId="0" applyNumberFormat="1" applyFont="1" applyAlignment="1">
      <alignment horizontal="right"/>
    </xf>
    <xf numFmtId="1" fontId="15" fillId="0" borderId="0" xfId="0" applyNumberFormat="1" applyFont="1" applyAlignment="1">
      <alignment horizontal="right" vertical="center"/>
    </xf>
    <xf numFmtId="1" fontId="9" fillId="0" borderId="4" xfId="0" applyNumberFormat="1" applyFont="1" applyBorder="1" applyAlignment="1">
      <alignment horizontal="right" vertical="center"/>
    </xf>
    <xf numFmtId="164" fontId="9" fillId="0" borderId="4" xfId="0" applyNumberFormat="1" applyFont="1" applyBorder="1"/>
    <xf numFmtId="0" fontId="9" fillId="0" borderId="0" xfId="0" applyFont="1" applyAlignment="1">
      <alignment horizontal="right" vertical="center"/>
    </xf>
    <xf numFmtId="0" fontId="9" fillId="0" borderId="19" xfId="0" applyFont="1" applyBorder="1" applyAlignment="1">
      <alignment horizontal="left" vertical="center" wrapText="1"/>
    </xf>
    <xf numFmtId="164" fontId="9" fillId="0" borderId="8" xfId="0" applyNumberFormat="1" applyFont="1" applyBorder="1" applyAlignment="1">
      <alignment horizontal="right"/>
    </xf>
    <xf numFmtId="164" fontId="9" fillId="0" borderId="5" xfId="0" applyNumberFormat="1" applyFont="1" applyBorder="1" applyAlignment="1">
      <alignment horizontal="right"/>
    </xf>
    <xf numFmtId="164" fontId="9" fillId="0" borderId="5" xfId="0" applyNumberFormat="1" applyFont="1" applyBorder="1" applyAlignment="1">
      <alignment horizontal="right" vertical="center"/>
    </xf>
    <xf numFmtId="164" fontId="9" fillId="0" borderId="19" xfId="0" applyNumberFormat="1" applyFont="1" applyBorder="1" applyAlignment="1">
      <alignment horizontal="right" vertical="center"/>
    </xf>
    <xf numFmtId="164" fontId="9" fillId="0" borderId="7" xfId="0" applyNumberFormat="1" applyFont="1" applyBorder="1" applyAlignment="1">
      <alignment horizontal="right"/>
    </xf>
    <xf numFmtId="164" fontId="9" fillId="0" borderId="2" xfId="0" applyNumberFormat="1" applyFont="1" applyBorder="1" applyAlignment="1">
      <alignment horizontal="right" vertical="center"/>
    </xf>
    <xf numFmtId="164" fontId="9" fillId="0" borderId="6" xfId="0" applyNumberFormat="1" applyFont="1" applyBorder="1" applyAlignment="1">
      <alignment horizontal="right" vertical="center"/>
    </xf>
    <xf numFmtId="164" fontId="9" fillId="0" borderId="37" xfId="0" applyNumberFormat="1" applyFont="1" applyBorder="1" applyAlignment="1">
      <alignment horizontal="right" vertical="center"/>
    </xf>
    <xf numFmtId="0" fontId="9" fillId="0" borderId="1" xfId="0" applyFont="1" applyBorder="1" applyAlignment="1">
      <alignment horizontal="right" vertical="center"/>
    </xf>
    <xf numFmtId="164" fontId="9" fillId="0" borderId="1" xfId="0" applyNumberFormat="1" applyFont="1" applyBorder="1" applyAlignment="1">
      <alignment horizontal="right" vertical="center"/>
    </xf>
    <xf numFmtId="164" fontId="9" fillId="0" borderId="38" xfId="0" applyNumberFormat="1" applyFont="1" applyBorder="1" applyAlignment="1">
      <alignment horizontal="right" vertical="center"/>
    </xf>
    <xf numFmtId="164" fontId="9" fillId="0" borderId="37" xfId="0" applyNumberFormat="1" applyFont="1" applyBorder="1" applyAlignment="1">
      <alignment horizontal="right"/>
    </xf>
    <xf numFmtId="164" fontId="9" fillId="0" borderId="41" xfId="0" applyNumberFormat="1" applyFont="1" applyBorder="1" applyAlignment="1">
      <alignment horizontal="right" vertical="center"/>
    </xf>
    <xf numFmtId="164" fontId="9" fillId="0" borderId="42" xfId="0" applyNumberFormat="1" applyFont="1" applyBorder="1" applyAlignment="1">
      <alignment horizontal="right" vertical="center"/>
    </xf>
    <xf numFmtId="164" fontId="9" fillId="0" borderId="44" xfId="0" applyNumberFormat="1" applyFont="1" applyBorder="1" applyAlignment="1">
      <alignment horizontal="right" vertical="center"/>
    </xf>
    <xf numFmtId="164" fontId="9" fillId="0" borderId="7" xfId="0" applyNumberFormat="1" applyFont="1" applyBorder="1"/>
    <xf numFmtId="164" fontId="9" fillId="0" borderId="0" xfId="7" applyNumberFormat="1"/>
    <xf numFmtId="164" fontId="9" fillId="0" borderId="2" xfId="0" applyNumberFormat="1" applyFont="1" applyBorder="1"/>
    <xf numFmtId="164" fontId="9" fillId="0" borderId="5" xfId="0" applyNumberFormat="1" applyFont="1" applyBorder="1"/>
    <xf numFmtId="164" fontId="9" fillId="0" borderId="6" xfId="0" applyNumberFormat="1" applyFont="1" applyBorder="1"/>
    <xf numFmtId="164" fontId="9" fillId="0" borderId="19" xfId="0" applyNumberFormat="1" applyFont="1" applyBorder="1"/>
    <xf numFmtId="164" fontId="9" fillId="0" borderId="4" xfId="0" applyNumberFormat="1" applyFont="1" applyBorder="1" applyAlignment="1">
      <alignment horizontal="center"/>
    </xf>
    <xf numFmtId="164" fontId="15" fillId="0" borderId="0" xfId="0" applyNumberFormat="1" applyFont="1" applyAlignment="1">
      <alignment horizontal="right"/>
    </xf>
    <xf numFmtId="164" fontId="15" fillId="0" borderId="0" xfId="0" applyNumberFormat="1" applyFont="1"/>
    <xf numFmtId="164" fontId="9" fillId="0" borderId="4" xfId="0" applyNumberFormat="1" applyFont="1" applyBorder="1" applyAlignment="1">
      <alignment horizontal="right"/>
    </xf>
    <xf numFmtId="164" fontId="9" fillId="0" borderId="51" xfId="0" applyNumberFormat="1" applyFont="1" applyBorder="1" applyAlignment="1">
      <alignment horizontal="right" vertical="center"/>
    </xf>
    <xf numFmtId="164" fontId="9" fillId="0" borderId="52" xfId="0" applyNumberFormat="1" applyFont="1" applyBorder="1" applyAlignment="1">
      <alignment horizontal="right" vertical="center"/>
    </xf>
    <xf numFmtId="0" fontId="63" fillId="0" borderId="0" xfId="0" applyFont="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13" fillId="0" borderId="1" xfId="0" applyFont="1" applyBorder="1" applyAlignment="1">
      <alignment horizontal="center"/>
    </xf>
    <xf numFmtId="165" fontId="3" fillId="3" borderId="1" xfId="5" applyNumberFormat="1" applyFont="1" applyFill="1" applyBorder="1" applyAlignment="1">
      <alignment horizontal="center" vertical="center"/>
    </xf>
    <xf numFmtId="165" fontId="9" fillId="3" borderId="1" xfId="5" applyNumberFormat="1" applyFill="1" applyBorder="1" applyAlignment="1">
      <alignment horizontal="center" vertical="center"/>
    </xf>
    <xf numFmtId="0" fontId="15" fillId="0" borderId="1" xfId="0" applyFont="1" applyBorder="1" applyAlignment="1">
      <alignment horizontal="center"/>
    </xf>
    <xf numFmtId="164" fontId="9" fillId="0" borderId="1" xfId="0" applyNumberFormat="1" applyFont="1" applyBorder="1" applyAlignment="1">
      <alignment horizontal="right" indent="1"/>
    </xf>
    <xf numFmtId="49" fontId="3" fillId="0" borderId="0" xfId="0" applyNumberFormat="1" applyFont="1"/>
    <xf numFmtId="164" fontId="9" fillId="0" borderId="1" xfId="0" applyNumberFormat="1" applyFont="1" applyBorder="1"/>
    <xf numFmtId="164" fontId="9" fillId="0" borderId="1" xfId="0" applyNumberFormat="1" applyFont="1" applyBorder="1" applyAlignment="1">
      <alignment horizontal="right"/>
    </xf>
    <xf numFmtId="0" fontId="3" fillId="0" borderId="0" xfId="0" applyFont="1" applyAlignment="1">
      <alignment vertical="center"/>
    </xf>
    <xf numFmtId="0" fontId="9" fillId="0" borderId="7" xfId="3" applyBorder="1" applyAlignment="1">
      <alignment horizontal="center" vertical="center"/>
    </xf>
    <xf numFmtId="0" fontId="9" fillId="0" borderId="2" xfId="3" applyBorder="1" applyAlignment="1">
      <alignment horizontal="center" vertical="center"/>
    </xf>
    <xf numFmtId="0" fontId="9" fillId="0" borderId="6" xfId="3" applyBorder="1" applyAlignment="1">
      <alignment horizontal="center" vertical="center"/>
    </xf>
    <xf numFmtId="1" fontId="9" fillId="0" borderId="4" xfId="0" applyNumberFormat="1" applyFont="1" applyBorder="1" applyAlignment="1">
      <alignment horizontal="center"/>
    </xf>
    <xf numFmtId="1" fontId="9" fillId="0" borderId="19" xfId="0" applyNumberFormat="1" applyFont="1" applyBorder="1" applyAlignment="1">
      <alignment horizontal="center"/>
    </xf>
    <xf numFmtId="0" fontId="9" fillId="0" borderId="3" xfId="0" applyFont="1" applyBorder="1" applyAlignment="1">
      <alignment horizontal="right"/>
    </xf>
    <xf numFmtId="165" fontId="9" fillId="0" borderId="45" xfId="6" applyNumberFormat="1" applyBorder="1" applyAlignment="1">
      <alignment horizontal="right" vertical="center" indent="1"/>
    </xf>
    <xf numFmtId="0" fontId="9" fillId="0" borderId="0" xfId="0" applyFont="1" applyAlignment="1">
      <alignment horizontal="right"/>
    </xf>
    <xf numFmtId="165" fontId="9" fillId="0" borderId="46" xfId="6" applyNumberFormat="1" applyBorder="1" applyAlignment="1">
      <alignment horizontal="right" vertical="center" indent="1"/>
    </xf>
    <xf numFmtId="0" fontId="9" fillId="0" borderId="4" xfId="0" applyFont="1" applyBorder="1" applyAlignment="1">
      <alignment horizontal="right"/>
    </xf>
    <xf numFmtId="165" fontId="9" fillId="0" borderId="47" xfId="6" applyNumberFormat="1" applyBorder="1" applyAlignment="1">
      <alignment horizontal="right" vertical="center" indent="1"/>
    </xf>
    <xf numFmtId="1" fontId="9" fillId="0" borderId="6" xfId="0" applyNumberFormat="1" applyFont="1" applyBorder="1"/>
    <xf numFmtId="1" fontId="9" fillId="0" borderId="7" xfId="0" applyNumberFormat="1" applyFont="1" applyBorder="1" applyAlignment="1">
      <alignment horizontal="right" vertical="center"/>
    </xf>
    <xf numFmtId="1" fontId="9" fillId="0" borderId="8" xfId="0" applyNumberFormat="1" applyFont="1" applyBorder="1" applyAlignment="1">
      <alignment horizontal="right" vertical="center"/>
    </xf>
    <xf numFmtId="1" fontId="9" fillId="0" borderId="2" xfId="0" applyNumberFormat="1" applyFont="1" applyBorder="1" applyAlignment="1">
      <alignment horizontal="right" vertical="center"/>
    </xf>
    <xf numFmtId="1" fontId="9" fillId="0" borderId="5" xfId="0" applyNumberFormat="1" applyFont="1" applyBorder="1" applyAlignment="1">
      <alignment horizontal="right" vertical="center"/>
    </xf>
    <xf numFmtId="3" fontId="35" fillId="0" borderId="1" xfId="0" applyNumberFormat="1" applyFont="1" applyBorder="1" applyAlignment="1">
      <alignment horizontal="center" vertical="center"/>
    </xf>
    <xf numFmtId="0" fontId="9" fillId="0" borderId="3" xfId="0" applyFont="1" applyBorder="1" applyAlignment="1">
      <alignment horizontal="center" vertical="center"/>
    </xf>
    <xf numFmtId="0" fontId="3" fillId="0" borderId="0" xfId="0" applyFont="1" applyAlignment="1">
      <alignment horizontal="left"/>
    </xf>
    <xf numFmtId="0" fontId="47" fillId="7" borderId="0" xfId="0" applyFont="1" applyFill="1" applyAlignment="1">
      <alignment horizontal="left" wrapText="1"/>
    </xf>
    <xf numFmtId="164" fontId="9" fillId="7" borderId="0" xfId="0" applyNumberFormat="1" applyFont="1" applyFill="1" applyAlignment="1">
      <alignment horizontal="right"/>
    </xf>
    <xf numFmtId="164" fontId="9" fillId="7" borderId="0" xfId="0" applyNumberFormat="1" applyFont="1" applyFill="1"/>
    <xf numFmtId="0" fontId="15" fillId="7" borderId="0" xfId="0" applyFont="1" applyFill="1"/>
    <xf numFmtId="0" fontId="9" fillId="0" borderId="0" xfId="0" applyFont="1" applyAlignment="1">
      <alignment horizontal="left" wrapText="1"/>
    </xf>
    <xf numFmtId="165" fontId="9" fillId="0" borderId="1" xfId="8" applyNumberFormat="1" applyBorder="1" applyAlignment="1">
      <alignment horizontal="right" vertical="center" indent="1"/>
    </xf>
    <xf numFmtId="165" fontId="9" fillId="0" borderId="17" xfId="8" applyNumberFormat="1" applyBorder="1" applyAlignment="1">
      <alignment horizontal="right" vertical="center" indent="1"/>
    </xf>
    <xf numFmtId="165" fontId="9" fillId="0" borderId="42" xfId="8" applyNumberFormat="1" applyBorder="1" applyAlignment="1">
      <alignment horizontal="right" vertical="center" indent="1"/>
    </xf>
    <xf numFmtId="165" fontId="9" fillId="0" borderId="43" xfId="8" applyNumberFormat="1" applyBorder="1" applyAlignment="1">
      <alignment horizontal="right" vertical="center" indent="1"/>
    </xf>
    <xf numFmtId="0" fontId="15" fillId="0" borderId="2" xfId="0" applyFont="1" applyBorder="1" applyAlignment="1">
      <alignmen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164" fontId="15" fillId="0" borderId="2" xfId="0" applyNumberFormat="1" applyFont="1" applyBorder="1" applyAlignment="1"/>
    <xf numFmtId="164" fontId="15" fillId="0" borderId="0" xfId="0" applyNumberFormat="1" applyFont="1" applyAlignment="1"/>
    <xf numFmtId="164" fontId="15" fillId="0" borderId="5" xfId="0" applyNumberFormat="1" applyFont="1" applyBorder="1" applyAlignment="1"/>
    <xf numFmtId="0" fontId="9" fillId="0" borderId="9" xfId="0" applyFont="1" applyBorder="1" applyAlignment="1">
      <alignment horizontal="left"/>
    </xf>
    <xf numFmtId="0" fontId="9" fillId="0" borderId="0" xfId="0" applyFont="1" applyBorder="1" applyAlignment="1">
      <alignment horizontal="left"/>
    </xf>
    <xf numFmtId="0" fontId="15" fillId="0" borderId="4" xfId="0" applyFont="1" applyBorder="1" applyAlignment="1">
      <alignment vertical="center" wrapText="1"/>
    </xf>
    <xf numFmtId="0" fontId="15" fillId="0" borderId="19" xfId="0" applyFont="1" applyBorder="1" applyAlignment="1">
      <alignment vertical="center" wrapText="1"/>
    </xf>
    <xf numFmtId="0" fontId="15" fillId="0" borderId="6" xfId="0" applyFont="1" applyBorder="1" applyAlignment="1">
      <alignment vertical="center" wrapText="1"/>
    </xf>
    <xf numFmtId="164" fontId="15" fillId="0" borderId="4" xfId="0" applyNumberFormat="1" applyFont="1" applyBorder="1" applyAlignment="1"/>
    <xf numFmtId="164" fontId="15" fillId="0" borderId="6" xfId="0" applyNumberFormat="1" applyFont="1" applyBorder="1" applyAlignment="1"/>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164" fontId="15" fillId="0" borderId="19" xfId="0" applyNumberFormat="1" applyFont="1" applyBorder="1" applyAlignment="1"/>
    <xf numFmtId="164" fontId="9" fillId="3" borderId="11" xfId="0" applyNumberFormat="1" applyFont="1" applyFill="1" applyBorder="1" applyAlignment="1">
      <alignment horizontal="center"/>
    </xf>
    <xf numFmtId="0" fontId="9" fillId="0" borderId="19" xfId="0" applyFont="1" applyBorder="1"/>
    <xf numFmtId="2" fontId="15" fillId="0" borderId="7" xfId="0" applyNumberFormat="1" applyFont="1" applyBorder="1" applyAlignment="1">
      <alignment vertical="center" wrapText="1"/>
    </xf>
    <xf numFmtId="2" fontId="15" fillId="0" borderId="3" xfId="0" applyNumberFormat="1" applyFont="1" applyBorder="1" applyAlignment="1">
      <alignment vertical="center" wrapText="1"/>
    </xf>
    <xf numFmtId="2" fontId="15" fillId="0" borderId="8" xfId="0" applyNumberFormat="1" applyFont="1" applyBorder="1" applyAlignment="1">
      <alignment vertical="center" wrapText="1"/>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 xfId="0" applyFont="1" applyBorder="1" applyAlignment="1">
      <alignment horizontal="center" wrapText="1"/>
    </xf>
    <xf numFmtId="2" fontId="15" fillId="0" borderId="2" xfId="0" applyNumberFormat="1" applyFont="1" applyBorder="1" applyAlignment="1">
      <alignment vertical="center" wrapText="1"/>
    </xf>
    <xf numFmtId="2" fontId="15" fillId="0" borderId="0" xfId="0" applyNumberFormat="1" applyFont="1" applyAlignment="1">
      <alignment vertical="center" wrapText="1"/>
    </xf>
    <xf numFmtId="2" fontId="15" fillId="0" borderId="5" xfId="0" applyNumberFormat="1" applyFont="1" applyBorder="1" applyAlignment="1">
      <alignment vertical="center" wrapText="1"/>
    </xf>
    <xf numFmtId="0" fontId="15" fillId="0" borderId="2" xfId="0" applyFont="1" applyBorder="1" applyAlignment="1"/>
    <xf numFmtId="0" fontId="15" fillId="0" borderId="0" xfId="0" applyFont="1" applyAlignment="1"/>
    <xf numFmtId="0" fontId="15" fillId="0" borderId="5" xfId="0" applyFont="1" applyBorder="1" applyAlignment="1"/>
    <xf numFmtId="164" fontId="15" fillId="0" borderId="3" xfId="0" applyNumberFormat="1" applyFont="1" applyBorder="1" applyAlignment="1">
      <alignment horizontal="center"/>
    </xf>
    <xf numFmtId="0" fontId="15" fillId="0" borderId="4" xfId="0" applyFont="1" applyBorder="1" applyAlignment="1">
      <alignment horizontal="center" wrapText="1"/>
    </xf>
    <xf numFmtId="0" fontId="15" fillId="0" borderId="1" xfId="0" applyFont="1" applyBorder="1" applyAlignment="1">
      <alignment horizontal="center" wrapText="1"/>
    </xf>
    <xf numFmtId="0" fontId="15" fillId="0" borderId="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17" xfId="0" applyFont="1" applyBorder="1"/>
    <xf numFmtId="164" fontId="9" fillId="0" borderId="53" xfId="0" applyNumberFormat="1" applyFont="1" applyBorder="1" applyAlignment="1">
      <alignment horizontal="right"/>
    </xf>
    <xf numFmtId="164" fontId="9" fillId="0" borderId="21" xfId="0" applyNumberFormat="1" applyFont="1" applyBorder="1" applyAlignment="1">
      <alignment horizontal="right"/>
    </xf>
    <xf numFmtId="164" fontId="9" fillId="0" borderId="21" xfId="0" applyNumberFormat="1" applyFont="1" applyBorder="1"/>
    <xf numFmtId="164" fontId="9" fillId="0" borderId="54" xfId="0" applyNumberFormat="1" applyFont="1" applyBorder="1"/>
    <xf numFmtId="164" fontId="9" fillId="0" borderId="53" xfId="0" applyNumberFormat="1" applyFont="1" applyBorder="1"/>
    <xf numFmtId="0" fontId="10" fillId="0" borderId="0" xfId="0" applyFont="1" applyAlignment="1"/>
    <xf numFmtId="0" fontId="15" fillId="0" borderId="1" xfId="0" applyFont="1" applyBorder="1" applyAlignment="1">
      <alignment horizontal="left" vertical="center" wrapText="1"/>
    </xf>
    <xf numFmtId="0" fontId="9" fillId="0" borderId="8" xfId="0" applyFont="1" applyBorder="1" applyAlignment="1">
      <alignment horizontal="left"/>
    </xf>
    <xf numFmtId="0" fontId="9" fillId="0" borderId="5" xfId="0" applyFont="1" applyBorder="1" applyAlignment="1">
      <alignment horizontal="left"/>
    </xf>
    <xf numFmtId="0" fontId="9" fillId="0" borderId="19" xfId="0" applyFont="1" applyBorder="1" applyAlignment="1">
      <alignment horizontal="left"/>
    </xf>
    <xf numFmtId="0" fontId="15" fillId="0" borderId="49"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xf>
    <xf numFmtId="0" fontId="15" fillId="0" borderId="0" xfId="0" applyFont="1" applyAlignment="1">
      <alignment horizontal="center" vertical="center"/>
    </xf>
    <xf numFmtId="0" fontId="15" fillId="8" borderId="0" xfId="0" applyFont="1" applyFill="1" applyAlignment="1">
      <alignment horizontal="left"/>
    </xf>
    <xf numFmtId="164" fontId="15" fillId="8" borderId="0" xfId="0" applyNumberFormat="1" applyFont="1" applyFill="1" applyAlignment="1">
      <alignment horizontal="right" vertical="center"/>
    </xf>
    <xf numFmtId="0" fontId="15" fillId="8" borderId="0" xfId="0" applyFont="1" applyFill="1"/>
    <xf numFmtId="0" fontId="48" fillId="0" borderId="9" xfId="0" applyFont="1" applyBorder="1" applyAlignment="1">
      <alignment horizontal="left"/>
    </xf>
    <xf numFmtId="0" fontId="48" fillId="0" borderId="3" xfId="0" applyFont="1" applyBorder="1" applyAlignment="1">
      <alignment horizontal="left" vertical="center"/>
    </xf>
    <xf numFmtId="0" fontId="9" fillId="0" borderId="10" xfId="0" applyFont="1" applyBorder="1" applyAlignment="1">
      <alignment horizontal="left"/>
    </xf>
    <xf numFmtId="0" fontId="9" fillId="0" borderId="11" xfId="0" applyFont="1" applyBorder="1" applyAlignment="1">
      <alignment horizontal="left"/>
    </xf>
    <xf numFmtId="0" fontId="2" fillId="9" borderId="1" xfId="0" applyFont="1" applyFill="1" applyBorder="1" applyAlignment="1">
      <alignment horizontal="center"/>
    </xf>
    <xf numFmtId="0" fontId="9" fillId="9" borderId="1" xfId="0" applyFont="1" applyFill="1" applyBorder="1" applyAlignment="1">
      <alignment horizontal="center"/>
    </xf>
    <xf numFmtId="2" fontId="15" fillId="9" borderId="1" xfId="0" applyNumberFormat="1" applyFont="1" applyFill="1" applyBorder="1" applyAlignment="1">
      <alignment horizontal="center" vertical="center" wrapText="1"/>
    </xf>
    <xf numFmtId="0" fontId="15" fillId="9" borderId="1" xfId="0" applyFont="1" applyFill="1" applyBorder="1" applyAlignment="1">
      <alignment horizontal="center"/>
    </xf>
    <xf numFmtId="0" fontId="15" fillId="9" borderId="1" xfId="0" applyFont="1" applyFill="1" applyBorder="1" applyAlignment="1">
      <alignment horizontal="center" vertical="center" wrapText="1"/>
    </xf>
    <xf numFmtId="2" fontId="15" fillId="9" borderId="9" xfId="0" applyNumberFormat="1" applyFont="1" applyFill="1" applyBorder="1" applyAlignment="1">
      <alignment horizontal="center" vertical="center" wrapText="1"/>
    </xf>
    <xf numFmtId="0" fontId="15" fillId="9" borderId="9" xfId="0" applyFont="1" applyFill="1" applyBorder="1" applyAlignment="1">
      <alignment horizontal="center" vertical="center" wrapText="1"/>
    </xf>
    <xf numFmtId="0" fontId="4" fillId="9" borderId="37" xfId="0" applyFont="1" applyFill="1" applyBorder="1" applyAlignment="1">
      <alignment vertical="center" wrapText="1"/>
    </xf>
    <xf numFmtId="0" fontId="4" fillId="9" borderId="38" xfId="0" applyFont="1" applyFill="1" applyBorder="1" applyAlignment="1">
      <alignment vertical="center" wrapText="1"/>
    </xf>
    <xf numFmtId="0" fontId="4" fillId="9" borderId="1" xfId="0" applyFont="1" applyFill="1" applyBorder="1" applyAlignment="1">
      <alignment horizontal="center" wrapText="1"/>
    </xf>
    <xf numFmtId="0" fontId="15" fillId="9" borderId="4" xfId="0" applyFont="1" applyFill="1" applyBorder="1" applyAlignment="1">
      <alignment horizontal="center" wrapText="1"/>
    </xf>
    <xf numFmtId="0" fontId="15" fillId="9" borderId="1" xfId="0" applyFont="1" applyFill="1" applyBorder="1" applyAlignment="1">
      <alignment horizontal="center" wrapText="1"/>
    </xf>
    <xf numFmtId="0" fontId="9" fillId="9" borderId="1" xfId="0" applyFont="1" applyFill="1" applyBorder="1" applyAlignment="1">
      <alignment horizontal="center" vertical="center"/>
    </xf>
    <xf numFmtId="0" fontId="15" fillId="0" borderId="0" xfId="0" applyFont="1" applyFill="1"/>
    <xf numFmtId="0" fontId="9" fillId="9" borderId="1" xfId="0" applyFont="1" applyFill="1" applyBorder="1"/>
    <xf numFmtId="0" fontId="15" fillId="9" borderId="1" xfId="0" applyFont="1" applyFill="1" applyBorder="1" applyAlignment="1">
      <alignment horizontal="center" vertical="top" wrapText="1"/>
    </xf>
    <xf numFmtId="0" fontId="15" fillId="9" borderId="9" xfId="0" applyFont="1" applyFill="1" applyBorder="1" applyAlignment="1">
      <alignment horizontal="center" vertical="center"/>
    </xf>
    <xf numFmtId="0" fontId="47" fillId="9" borderId="1" xfId="0" applyFont="1" applyFill="1" applyBorder="1" applyAlignment="1">
      <alignment horizontal="center" vertical="center"/>
    </xf>
    <xf numFmtId="0" fontId="47" fillId="9" borderId="9" xfId="0" applyFont="1" applyFill="1" applyBorder="1" applyAlignment="1">
      <alignment horizontal="center" vertical="center" wrapText="1"/>
    </xf>
    <xf numFmtId="0" fontId="15" fillId="9" borderId="20" xfId="0" applyFont="1" applyFill="1" applyBorder="1" applyAlignment="1">
      <alignment vertical="center" wrapText="1"/>
    </xf>
    <xf numFmtId="0" fontId="15" fillId="9" borderId="12" xfId="0" applyFont="1" applyFill="1" applyBorder="1" applyAlignment="1">
      <alignment horizontal="center" vertical="center" wrapText="1"/>
    </xf>
    <xf numFmtId="0" fontId="10" fillId="9" borderId="1" xfId="0" applyFont="1" applyFill="1" applyBorder="1"/>
    <xf numFmtId="0" fontId="0" fillId="9" borderId="1" xfId="0" applyFill="1" applyBorder="1"/>
    <xf numFmtId="0" fontId="21" fillId="9" borderId="22" xfId="0" applyFont="1" applyFill="1" applyBorder="1" applyAlignment="1">
      <alignment horizontal="center" vertical="center" wrapText="1"/>
    </xf>
    <xf numFmtId="0" fontId="2" fillId="9" borderId="0" xfId="0" applyFont="1" applyFill="1" applyAlignment="1">
      <alignment horizontal="center"/>
    </xf>
    <xf numFmtId="0" fontId="9" fillId="9" borderId="3" xfId="0" applyFont="1" applyFill="1" applyBorder="1"/>
    <xf numFmtId="0" fontId="2" fillId="9" borderId="21" xfId="0" applyFont="1" applyFill="1" applyBorder="1" applyAlignment="1">
      <alignment horizontal="center" vertical="center"/>
    </xf>
    <xf numFmtId="0" fontId="2" fillId="9" borderId="21" xfId="0" applyFont="1" applyFill="1" applyBorder="1" applyAlignment="1">
      <alignment horizontal="center" vertical="center" wrapText="1"/>
    </xf>
    <xf numFmtId="0" fontId="9" fillId="9" borderId="21" xfId="0" applyFont="1" applyFill="1" applyBorder="1" applyAlignment="1">
      <alignment horizontal="center" vertical="center"/>
    </xf>
    <xf numFmtId="0" fontId="9" fillId="9" borderId="2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9" fillId="0" borderId="0" xfId="0" applyFont="1" applyFill="1"/>
    <xf numFmtId="0" fontId="39" fillId="0" borderId="23" xfId="0" applyFont="1" applyFill="1" applyBorder="1" applyAlignment="1">
      <alignment horizontal="center" vertical="center" wrapText="1"/>
    </xf>
    <xf numFmtId="0" fontId="15" fillId="9" borderId="0" xfId="0" applyFont="1" applyFill="1" applyAlignment="1">
      <alignment vertical="center"/>
    </xf>
    <xf numFmtId="0" fontId="15" fillId="9" borderId="18" xfId="0" applyFont="1" applyFill="1" applyBorder="1" applyAlignment="1">
      <alignment horizontal="center" wrapText="1"/>
    </xf>
    <xf numFmtId="0" fontId="15" fillId="9" borderId="1" xfId="0" applyFont="1" applyFill="1" applyBorder="1" applyAlignment="1">
      <alignment horizontal="center" vertical="center"/>
    </xf>
    <xf numFmtId="0" fontId="9" fillId="9" borderId="37" xfId="0" applyFont="1" applyFill="1" applyBorder="1" applyAlignment="1">
      <alignment vertical="center"/>
    </xf>
    <xf numFmtId="0" fontId="9" fillId="9" borderId="41" xfId="0" applyFont="1" applyFill="1" applyBorder="1" applyAlignment="1">
      <alignment vertical="center" wrapText="1"/>
    </xf>
    <xf numFmtId="0" fontId="9" fillId="9" borderId="14" xfId="0" applyFont="1" applyFill="1" applyBorder="1" applyAlignment="1">
      <alignment vertical="center" wrapText="1"/>
    </xf>
    <xf numFmtId="0" fontId="9" fillId="9" borderId="1" xfId="0" applyFont="1" applyFill="1" applyBorder="1" applyAlignment="1">
      <alignment vertical="center"/>
    </xf>
    <xf numFmtId="0" fontId="9" fillId="9" borderId="1" xfId="0" applyFont="1" applyFill="1" applyBorder="1" applyAlignment="1">
      <alignment horizontal="center"/>
    </xf>
    <xf numFmtId="0" fontId="9" fillId="0" borderId="1"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2" fontId="15" fillId="0" borderId="7" xfId="0" applyNumberFormat="1" applyFont="1" applyBorder="1" applyAlignment="1">
      <alignment horizontal="center" vertical="center" wrapText="1"/>
    </xf>
    <xf numFmtId="2" fontId="15" fillId="0" borderId="3" xfId="0" applyNumberFormat="1" applyFont="1" applyBorder="1" applyAlignment="1">
      <alignment horizontal="center" vertical="center" wrapText="1"/>
    </xf>
    <xf numFmtId="2" fontId="15" fillId="0" borderId="8" xfId="0" applyNumberFormat="1" applyFont="1" applyBorder="1" applyAlignment="1">
      <alignment horizontal="center"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9" borderId="33"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4" fillId="9" borderId="35"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6" xfId="0" applyFont="1" applyBorder="1" applyAlignment="1">
      <alignment horizontal="center" vertical="center" wrapText="1"/>
    </xf>
    <xf numFmtId="0" fontId="15" fillId="0" borderId="21" xfId="0" applyFont="1" applyBorder="1" applyAlignment="1">
      <alignment horizontal="center"/>
    </xf>
    <xf numFmtId="164" fontId="15" fillId="0" borderId="21" xfId="0" applyNumberFormat="1" applyFont="1" applyBorder="1" applyAlignment="1">
      <alignment horizontal="center"/>
    </xf>
    <xf numFmtId="0" fontId="15" fillId="0" borderId="9" xfId="0" applyFont="1" applyBorder="1" applyAlignment="1">
      <alignment horizontal="center"/>
    </xf>
    <xf numFmtId="0" fontId="15" fillId="0" borderId="11" xfId="0" applyFont="1" applyBorder="1" applyAlignment="1">
      <alignment horizontal="center"/>
    </xf>
    <xf numFmtId="0" fontId="15" fillId="9"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9" fillId="3" borderId="1" xfId="0" applyFont="1" applyFill="1" applyBorder="1" applyAlignment="1">
      <alignment horizontal="center" vertical="center"/>
    </xf>
    <xf numFmtId="0" fontId="15" fillId="0" borderId="1" xfId="0" applyFont="1" applyBorder="1" applyAlignment="1">
      <alignment horizontal="center" vertical="center"/>
    </xf>
    <xf numFmtId="0" fontId="9" fillId="0" borderId="1" xfId="0" applyFont="1" applyBorder="1" applyAlignment="1">
      <alignment horizontal="center" vertical="center"/>
    </xf>
    <xf numFmtId="164" fontId="15" fillId="0" borderId="1" xfId="0" applyNumberFormat="1"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9" borderId="27"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2" xfId="0" applyFont="1"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8" fillId="0" borderId="0" xfId="0" applyFont="1" applyAlignment="1">
      <alignment horizontal="center"/>
    </xf>
    <xf numFmtId="0" fontId="9" fillId="9" borderId="17" xfId="0" applyFont="1" applyFill="1" applyBorder="1" applyAlignment="1">
      <alignment horizontal="center"/>
    </xf>
    <xf numFmtId="0" fontId="9" fillId="9" borderId="21" xfId="0" applyFont="1" applyFill="1" applyBorder="1" applyAlignment="1">
      <alignment horizontal="center"/>
    </xf>
    <xf numFmtId="0" fontId="9" fillId="9" borderId="18" xfId="0" applyFont="1" applyFill="1" applyBorder="1" applyAlignment="1">
      <alignment horizontal="center"/>
    </xf>
    <xf numFmtId="0" fontId="15" fillId="0" borderId="17" xfId="0" applyFont="1" applyBorder="1" applyAlignment="1">
      <alignment horizontal="center" wrapText="1"/>
    </xf>
    <xf numFmtId="0" fontId="15" fillId="0" borderId="21" xfId="0" applyFont="1" applyBorder="1" applyAlignment="1">
      <alignment horizontal="center" wrapText="1"/>
    </xf>
    <xf numFmtId="0" fontId="15" fillId="0" borderId="18" xfId="0" applyFont="1" applyBorder="1" applyAlignment="1">
      <alignment horizontal="center" wrapText="1"/>
    </xf>
    <xf numFmtId="0" fontId="15" fillId="0" borderId="9" xfId="0" applyFont="1" applyBorder="1" applyAlignment="1">
      <alignment horizontal="left" vertical="center" wrapText="1"/>
    </xf>
    <xf numFmtId="0" fontId="15" fillId="0" borderId="11" xfId="0" applyFont="1" applyBorder="1" applyAlignment="1">
      <alignment horizontal="left" wrapText="1"/>
    </xf>
    <xf numFmtId="0" fontId="15" fillId="0" borderId="11"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3" fillId="0" borderId="0" xfId="0" applyFont="1" applyAlignment="1">
      <alignment horizontal="left" vertical="center"/>
    </xf>
    <xf numFmtId="0" fontId="2" fillId="0" borderId="0" xfId="0" applyFont="1" applyAlignment="1">
      <alignment vertical="center"/>
    </xf>
    <xf numFmtId="0" fontId="15" fillId="0" borderId="0" xfId="0" applyFont="1" applyAlignment="1">
      <alignment horizontal="left" vertical="center"/>
    </xf>
    <xf numFmtId="0" fontId="13" fillId="0" borderId="1" xfId="0" applyFont="1" applyBorder="1" applyAlignment="1">
      <alignment horizontal="center" vertical="center" wrapText="1"/>
    </xf>
    <xf numFmtId="0" fontId="22" fillId="0" borderId="1" xfId="0" applyFont="1" applyBorder="1"/>
    <xf numFmtId="0" fontId="1" fillId="0" borderId="0" xfId="0" applyFont="1" applyAlignment="1">
      <alignment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0" xfId="0" applyFont="1" applyAlignment="1">
      <alignment vertical="center"/>
    </xf>
    <xf numFmtId="0" fontId="39" fillId="9" borderId="29" xfId="0" applyFont="1" applyFill="1" applyBorder="1" applyAlignment="1">
      <alignment horizontal="center" vertical="center" wrapText="1"/>
    </xf>
    <xf numFmtId="0" fontId="39" fillId="9" borderId="30" xfId="0" applyFont="1" applyFill="1" applyBorder="1" applyAlignment="1">
      <alignment horizontal="center" vertical="center" wrapText="1"/>
    </xf>
    <xf numFmtId="0" fontId="39" fillId="6" borderId="29" xfId="0" applyFont="1" applyFill="1" applyBorder="1" applyAlignment="1">
      <alignment horizontal="center" vertical="center" wrapText="1"/>
    </xf>
    <xf numFmtId="0" fontId="39" fillId="6" borderId="31" xfId="0" applyFont="1" applyFill="1" applyBorder="1"/>
    <xf numFmtId="0" fontId="39" fillId="9" borderId="31" xfId="0" applyFont="1" applyFill="1" applyBorder="1"/>
    <xf numFmtId="0" fontId="39" fillId="6" borderId="30" xfId="0" applyFont="1" applyFill="1" applyBorder="1"/>
    <xf numFmtId="0" fontId="15" fillId="9" borderId="17"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50" fillId="0" borderId="0" xfId="0" applyFont="1" applyAlignment="1">
      <alignment horizontal="left"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8" xfId="0" applyFont="1" applyBorder="1" applyAlignment="1">
      <alignment horizontal="center"/>
    </xf>
    <xf numFmtId="0" fontId="28" fillId="0" borderId="0" xfId="0" applyFont="1" applyAlignment="1">
      <alignment vertical="center"/>
    </xf>
    <xf numFmtId="0" fontId="15" fillId="0" borderId="0" xfId="0" applyFont="1" applyAlignment="1">
      <alignment horizontal="left" vertical="center" wrapText="1"/>
    </xf>
  </cellXfs>
  <cellStyles count="9">
    <cellStyle name="Normal" xfId="0" builtinId="0"/>
    <cellStyle name="Normal 2" xfId="1"/>
    <cellStyle name="Normal 2 2" xfId="2"/>
    <cellStyle name="Normal 3" xfId="3"/>
    <cellStyle name="Normal 4" xfId="4"/>
    <cellStyle name="Normal_21T" xfId="7"/>
    <cellStyle name="Normal_23. незапослени" xfId="6"/>
    <cellStyle name="Normal_32. потенцијално активни" xfId="8"/>
    <cellStyle name="Normal_4" xfId="5"/>
  </cellStyles>
  <dxfs count="0"/>
  <tableStyles count="0" defaultTableStyle="TableStyleMedium2" defaultPivotStyle="PivotStyleLight16"/>
  <colors>
    <mruColors>
      <color rgb="FFAEDFE6"/>
      <color rgb="FFFFFFFF"/>
      <color rgb="FFFFFFCC"/>
      <color rgb="FFFEECDF"/>
      <color rgb="FF00ABBD"/>
      <color rgb="FFE2F3F5"/>
      <color rgb="FFF15A22"/>
      <color rgb="FFFCCAAD"/>
      <color rgb="FF92D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'1gr'!$B$8</c:f>
              <c:strCache>
                <c:ptCount val="1"/>
                <c:pt idx="0">
                  <c:v>Запослени</c:v>
                </c:pt>
              </c:strCache>
            </c:strRef>
          </c:tx>
          <c:spPr>
            <a:solidFill>
              <a:srgbClr val="F15A22"/>
            </a:solidFill>
            <a:ln>
              <a:noFill/>
            </a:ln>
          </c:spPr>
          <c:cat>
            <c:strRef>
              <c:f>'1gr'!$A$9:$A$19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'1gr'!$B$9:$B$19</c:f>
              <c:numCache>
                <c:formatCode>0.0</c:formatCode>
                <c:ptCount val="11"/>
                <c:pt idx="0">
                  <c:v>28.93266178456475</c:v>
                </c:pt>
                <c:pt idx="1">
                  <c:v>31.019902218748026</c:v>
                </c:pt>
                <c:pt idx="2">
                  <c:v>33.187794983726249</c:v>
                </c:pt>
                <c:pt idx="3">
                  <c:v>33.568824099765891</c:v>
                </c:pt>
                <c:pt idx="4">
                  <c:v>36.250856458552413</c:v>
                </c:pt>
                <c:pt idx="5">
                  <c:v>37.732729687946367</c:v>
                </c:pt>
                <c:pt idx="6">
                  <c:v>38.335035155356252</c:v>
                </c:pt>
                <c:pt idx="7">
                  <c:v>39.834421318236338</c:v>
                </c:pt>
                <c:pt idx="8">
                  <c:v>40.069437454719072</c:v>
                </c:pt>
                <c:pt idx="9">
                  <c:v>41.345432101314316</c:v>
                </c:pt>
                <c:pt idx="10">
                  <c:v>43.2</c:v>
                </c:pt>
              </c:numCache>
            </c:numRef>
          </c:val>
          <c:extLst>
            <c:ext xmlns:c16="http://schemas.microsoft.com/office/drawing/2014/chart" uri="{C3380CC4-5D6E-409C-BE32-E72D297353CC}">
              <c16:uniqueId val="{00000000-606A-4373-883D-1B4D8114C547}"/>
            </c:ext>
          </c:extLst>
        </c:ser>
        <c:ser>
          <c:idx val="1"/>
          <c:order val="1"/>
          <c:tx>
            <c:strRef>
              <c:f>'1gr'!$C$8</c:f>
              <c:strCache>
                <c:ptCount val="1"/>
                <c:pt idx="0">
                  <c:v>Незапослени</c:v>
                </c:pt>
              </c:strCache>
            </c:strRef>
          </c:tx>
          <c:spPr>
            <a:solidFill>
              <a:srgbClr val="FCCAAD"/>
            </a:solidFill>
            <a:ln>
              <a:noFill/>
            </a:ln>
          </c:spPr>
          <c:cat>
            <c:strRef>
              <c:f>'1gr'!$A$9:$A$19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'1gr'!$C$9:$C$19</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9.8000000000000007</c:v>
                </c:pt>
              </c:numCache>
            </c:numRef>
          </c:val>
          <c:extLst>
            <c:ext xmlns:c16="http://schemas.microsoft.com/office/drawing/2014/chart" uri="{C3380CC4-5D6E-409C-BE32-E72D297353CC}">
              <c16:uniqueId val="{00000001-606A-4373-883D-1B4D8114C547}"/>
            </c:ext>
          </c:extLst>
        </c:ser>
        <c:ser>
          <c:idx val="2"/>
          <c:order val="2"/>
          <c:tx>
            <c:strRef>
              <c:f>'1gr'!$D$8</c:f>
              <c:strCache>
                <c:ptCount val="1"/>
                <c:pt idx="0">
                  <c:v>Становништво ван радне снаге</c:v>
                </c:pt>
              </c:strCache>
            </c:strRef>
          </c:tx>
          <c:spPr>
            <a:solidFill>
              <a:srgbClr val="FEECDF"/>
            </a:solidFill>
            <a:ln>
              <a:noFill/>
            </a:ln>
          </c:spPr>
          <c:cat>
            <c:strRef>
              <c:f>'1gr'!$A$9:$A$19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'1gr'!$D$9:$D$19</c:f>
              <c:numCache>
                <c:formatCode>0.0</c:formatCode>
                <c:ptCount val="11"/>
                <c:pt idx="0">
                  <c:v>60.121156369764918</c:v>
                </c:pt>
                <c:pt idx="1">
                  <c:v>57.936575853282832</c:v>
                </c:pt>
                <c:pt idx="2">
                  <c:v>57.56636082497365</c:v>
                </c:pt>
                <c:pt idx="3">
                  <c:v>57.965488752893421</c:v>
                </c:pt>
                <c:pt idx="4">
                  <c:v>56.154911236964864</c:v>
                </c:pt>
                <c:pt idx="5">
                  <c:v>55.40668884054066</c:v>
                </c:pt>
                <c:pt idx="6">
                  <c:v>55.034635048672698</c:v>
                </c:pt>
                <c:pt idx="7">
                  <c:v>54.756417598501706</c:v>
                </c:pt>
                <c:pt idx="8">
                  <c:v>55.385017054976707</c:v>
                </c:pt>
                <c:pt idx="9">
                  <c:v>52.981063791621999</c:v>
                </c:pt>
                <c:pt idx="10">
                  <c:v>52.1</c:v>
                </c:pt>
              </c:numCache>
            </c:numRef>
          </c:val>
          <c:extLst>
            <c:ext xmlns:c16="http://schemas.microsoft.com/office/drawing/2014/chart" uri="{C3380CC4-5D6E-409C-BE32-E72D297353CC}">
              <c16:uniqueId val="{00000002-606A-4373-883D-1B4D8114C547}"/>
            </c:ext>
          </c:extLst>
        </c:ser>
        <c:dLbls>
          <c:showLegendKey val="0"/>
          <c:showVal val="0"/>
          <c:showCatName val="0"/>
          <c:showSerName val="0"/>
          <c:showPercent val="0"/>
          <c:showBubbleSize val="0"/>
        </c:dLbls>
        <c:axId val="423977664"/>
        <c:axId val="234624784"/>
      </c:areaChart>
      <c:catAx>
        <c:axId val="423977664"/>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234624784"/>
        <c:crosses val="autoZero"/>
        <c:auto val="1"/>
        <c:lblAlgn val="ctr"/>
        <c:lblOffset val="100"/>
        <c:noMultiLvlLbl val="0"/>
      </c:catAx>
      <c:valAx>
        <c:axId val="234624784"/>
        <c:scaling>
          <c:orientation val="minMax"/>
          <c:max val="100"/>
        </c:scaling>
        <c:delete val="0"/>
        <c:axPos val="l"/>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3977664"/>
        <c:crosses val="autoZero"/>
        <c:crossBetween val="midCat"/>
      </c:valAx>
    </c:plotArea>
    <c:plotVisOnly val="1"/>
    <c:dispBlanksAs val="zero"/>
    <c:showDLblsOverMax val="0"/>
  </c:chart>
  <c:spPr>
    <a:solidFill>
      <a:schemeClr val="bg1"/>
    </a:solidFill>
    <a:ln>
      <a:solidFill>
        <a:schemeClr val="bg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'9gr'!$C$41</c:f>
              <c:strCache>
                <c:ptCount val="1"/>
                <c:pt idx="0">
                  <c:v>Women</c:v>
                </c:pt>
              </c:strCache>
            </c:strRef>
          </c:tx>
          <c:spPr>
            <a:solidFill>
              <a:srgbClr val="F15A22"/>
            </a:solidFill>
            <a:ln>
              <a:noFill/>
            </a:ln>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'9gr'!$B$42:$B$51</c:f>
              <c:strCache>
                <c:ptCount val="10"/>
                <c:pt idx="0">
                  <c:v>Military occupations</c:v>
                </c:pt>
                <c:pt idx="1">
                  <c:v>Basic/manual labourers</c:v>
                </c:pt>
                <c:pt idx="2">
                  <c:v>Machine operators and assemblers </c:v>
                </c:pt>
                <c:pt idx="3">
                  <c:v>Craftsmen and other</c:v>
                </c:pt>
                <c:pt idx="4">
                  <c:v>Qualified workers in agriculture, forestry and fishing</c:v>
                </c:pt>
                <c:pt idx="5">
                  <c:v>Service and trade assistants</c:v>
                </c:pt>
                <c:pt idx="6">
                  <c:v>Civil and other servants</c:v>
                </c:pt>
                <c:pt idx="7">
                  <c:v>Engineers, professional associates and technicians </c:v>
                </c:pt>
                <c:pt idx="8">
                  <c:v>Professional and art experts</c:v>
                </c:pt>
                <c:pt idx="9">
                  <c:v>Legislators, administrative officials and managers </c:v>
                </c:pt>
              </c:strCache>
            </c:strRef>
          </c:cat>
          <c:val>
            <c:numRef>
              <c:f>'9gr'!$C$42:$C$51</c:f>
              <c:numCache>
                <c:formatCode>0</c:formatCode>
                <c:ptCount val="10"/>
                <c:pt idx="0">
                  <c:v>11.687618406244308</c:v>
                </c:pt>
                <c:pt idx="1">
                  <c:v>49.391587792752745</c:v>
                </c:pt>
                <c:pt idx="2">
                  <c:v>25.048850197343071</c:v>
                </c:pt>
                <c:pt idx="3">
                  <c:v>16.896467552476285</c:v>
                </c:pt>
                <c:pt idx="4">
                  <c:v>41.074656986949449</c:v>
                </c:pt>
                <c:pt idx="5">
                  <c:v>58.274039920456985</c:v>
                </c:pt>
                <c:pt idx="6">
                  <c:v>59.271342437349986</c:v>
                </c:pt>
                <c:pt idx="7">
                  <c:v>54.077599269642519</c:v>
                </c:pt>
                <c:pt idx="8">
                  <c:v>56.667421088419424</c:v>
                </c:pt>
                <c:pt idx="9">
                  <c:v>35.498205521413709</c:v>
                </c:pt>
              </c:numCache>
            </c:numRef>
          </c:val>
          <c:extLst>
            <c:ext xmlns:c16="http://schemas.microsoft.com/office/drawing/2014/chart" uri="{C3380CC4-5D6E-409C-BE32-E72D297353CC}">
              <c16:uniqueId val="{00000000-AA69-4916-BA77-9E872C879DA8}"/>
            </c:ext>
          </c:extLst>
        </c:ser>
        <c:ser>
          <c:idx val="1"/>
          <c:order val="1"/>
          <c:tx>
            <c:strRef>
              <c:f>'9gr'!$D$41</c:f>
              <c:strCache>
                <c:ptCount val="1"/>
                <c:pt idx="0">
                  <c:v>Men</c:v>
                </c:pt>
              </c:strCache>
            </c:strRef>
          </c:tx>
          <c:spPr>
            <a:solidFill>
              <a:srgbClr val="00ABBD"/>
            </a:solidFill>
            <a:ln>
              <a:noFill/>
            </a:ln>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'9gr'!$B$42:$B$51</c:f>
              <c:strCache>
                <c:ptCount val="10"/>
                <c:pt idx="0">
                  <c:v>Military occupations</c:v>
                </c:pt>
                <c:pt idx="1">
                  <c:v>Basic/manual labourers</c:v>
                </c:pt>
                <c:pt idx="2">
                  <c:v>Machine operators and assemblers </c:v>
                </c:pt>
                <c:pt idx="3">
                  <c:v>Craftsmen and other</c:v>
                </c:pt>
                <c:pt idx="4">
                  <c:v>Qualified workers in agriculture, forestry and fishing</c:v>
                </c:pt>
                <c:pt idx="5">
                  <c:v>Service and trade assistants</c:v>
                </c:pt>
                <c:pt idx="6">
                  <c:v>Civil and other servants</c:v>
                </c:pt>
                <c:pt idx="7">
                  <c:v>Engineers, professional associates and technicians </c:v>
                </c:pt>
                <c:pt idx="8">
                  <c:v>Professional and art experts</c:v>
                </c:pt>
                <c:pt idx="9">
                  <c:v>Legislators, administrative officials and managers </c:v>
                </c:pt>
              </c:strCache>
            </c:strRef>
          </c:cat>
          <c:val>
            <c:numRef>
              <c:f>'9gr'!$D$42:$D$51</c:f>
              <c:numCache>
                <c:formatCode>0</c:formatCode>
                <c:ptCount val="10"/>
                <c:pt idx="0">
                  <c:v>88.312381593755688</c:v>
                </c:pt>
                <c:pt idx="1">
                  <c:v>50.608412207247476</c:v>
                </c:pt>
                <c:pt idx="2">
                  <c:v>74.951149802656573</c:v>
                </c:pt>
                <c:pt idx="3">
                  <c:v>83.103532447523989</c:v>
                </c:pt>
                <c:pt idx="4">
                  <c:v>58.925343013050224</c:v>
                </c:pt>
                <c:pt idx="5">
                  <c:v>41.725960079543704</c:v>
                </c:pt>
                <c:pt idx="6">
                  <c:v>40.728657562649815</c:v>
                </c:pt>
                <c:pt idx="7">
                  <c:v>45.922400730357715</c:v>
                </c:pt>
                <c:pt idx="8">
                  <c:v>43.332578911581024</c:v>
                </c:pt>
                <c:pt idx="9">
                  <c:v>64.501794478586234</c:v>
                </c:pt>
              </c:numCache>
            </c:numRef>
          </c:val>
          <c:extLst>
            <c:ext xmlns:c16="http://schemas.microsoft.com/office/drawing/2014/chart" uri="{C3380CC4-5D6E-409C-BE32-E72D297353CC}">
              <c16:uniqueId val="{00000001-AA69-4916-BA77-9E872C879DA8}"/>
            </c:ext>
          </c:extLst>
        </c:ser>
        <c:dLbls>
          <c:showLegendKey val="0"/>
          <c:showVal val="0"/>
          <c:showCatName val="0"/>
          <c:showSerName val="0"/>
          <c:showPercent val="0"/>
          <c:showBubbleSize val="0"/>
        </c:dLbls>
        <c:gapWidth val="52"/>
        <c:overlap val="100"/>
        <c:axId val="424233952"/>
        <c:axId val="424233168"/>
      </c:barChart>
      <c:catAx>
        <c:axId val="424233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4233168"/>
        <c:crosses val="autoZero"/>
        <c:auto val="1"/>
        <c:lblAlgn val="ctr"/>
        <c:lblOffset val="100"/>
        <c:noMultiLvlLbl val="0"/>
      </c:catAx>
      <c:valAx>
        <c:axId val="42423316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24233952"/>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'11gr'!$B$6</c:f>
              <c:strCache>
                <c:ptCount val="1"/>
                <c:pt idx="0">
                  <c:v>Жене</c:v>
                </c:pt>
              </c:strCache>
            </c:strRef>
          </c:tx>
          <c:spPr>
            <a:solidFill>
              <a:srgbClr val="F15A22"/>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'11gr'!$A$7:$A$12</c:f>
              <c:strCache>
                <c:ptCount val="6"/>
                <c:pt idx="0">
                  <c:v>Немогућност налажења посла с пуним радним временом</c:v>
                </c:pt>
                <c:pt idx="1">
                  <c:v>Школовање или обука</c:v>
                </c:pt>
                <c:pt idx="2">
                  <c:v>Остали разлози</c:v>
                </c:pt>
                <c:pt idx="3">
                  <c:v>Болест или инвалидност</c:v>
                </c:pt>
                <c:pt idx="4">
                  <c:v>Породични или лични разлози</c:v>
                </c:pt>
                <c:pt idx="5">
                  <c:v>Брига о деци или неспособним одраслим лицима</c:v>
                </c:pt>
              </c:strCache>
            </c:strRef>
          </c:cat>
          <c:val>
            <c:numRef>
              <c:f>'11gr'!$B$7:$B$12</c:f>
              <c:numCache>
                <c:formatCode>0.0</c:formatCode>
                <c:ptCount val="6"/>
                <c:pt idx="0">
                  <c:v>36.269915928792649</c:v>
                </c:pt>
                <c:pt idx="1">
                  <c:v>52.305284395881394</c:v>
                </c:pt>
                <c:pt idx="2">
                  <c:v>50.809723169377655</c:v>
                </c:pt>
                <c:pt idx="3">
                  <c:v>49.817673843042613</c:v>
                </c:pt>
                <c:pt idx="4">
                  <c:v>67.450456739999836</c:v>
                </c:pt>
                <c:pt idx="5">
                  <c:v>93.668251163997994</c:v>
                </c:pt>
              </c:numCache>
            </c:numRef>
          </c:val>
          <c:extLst>
            <c:ext xmlns:c16="http://schemas.microsoft.com/office/drawing/2014/chart" uri="{C3380CC4-5D6E-409C-BE32-E72D297353CC}">
              <c16:uniqueId val="{00000000-6B9A-42DC-B5DA-587884F20AB0}"/>
            </c:ext>
          </c:extLst>
        </c:ser>
        <c:ser>
          <c:idx val="1"/>
          <c:order val="1"/>
          <c:tx>
            <c:strRef>
              <c:f>'11gr'!$C$6</c:f>
              <c:strCache>
                <c:ptCount val="1"/>
                <c:pt idx="0">
                  <c:v>Мушкарци</c:v>
                </c:pt>
              </c:strCache>
            </c:strRef>
          </c:tx>
          <c:spPr>
            <a:solidFill>
              <a:srgbClr val="00ABBD"/>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'11gr'!$A$7:$A$12</c:f>
              <c:strCache>
                <c:ptCount val="6"/>
                <c:pt idx="0">
                  <c:v>Немогућност налажења посла с пуним радним временом</c:v>
                </c:pt>
                <c:pt idx="1">
                  <c:v>Школовање или обука</c:v>
                </c:pt>
                <c:pt idx="2">
                  <c:v>Остали разлози</c:v>
                </c:pt>
                <c:pt idx="3">
                  <c:v>Болест или инвалидност</c:v>
                </c:pt>
                <c:pt idx="4">
                  <c:v>Породични или лични разлози</c:v>
                </c:pt>
                <c:pt idx="5">
                  <c:v>Брига о деци или неспособним одраслим лицима</c:v>
                </c:pt>
              </c:strCache>
            </c:strRef>
          </c:cat>
          <c:val>
            <c:numRef>
              <c:f>'11gr'!$C$7:$C$12</c:f>
              <c:numCache>
                <c:formatCode>0.0</c:formatCode>
                <c:ptCount val="6"/>
                <c:pt idx="0">
                  <c:v>63.730084071207358</c:v>
                </c:pt>
                <c:pt idx="1">
                  <c:v>47.694715604118606</c:v>
                </c:pt>
                <c:pt idx="2">
                  <c:v>49.190276830622246</c:v>
                </c:pt>
                <c:pt idx="3">
                  <c:v>50.182326156957501</c:v>
                </c:pt>
                <c:pt idx="4">
                  <c:v>32.549543260000142</c:v>
                </c:pt>
                <c:pt idx="5">
                  <c:v>6.3</c:v>
                </c:pt>
              </c:numCache>
            </c:numRef>
          </c:val>
          <c:extLst>
            <c:ext xmlns:c16="http://schemas.microsoft.com/office/drawing/2014/chart" uri="{C3380CC4-5D6E-409C-BE32-E72D297353CC}">
              <c16:uniqueId val="{00000001-6B9A-42DC-B5DA-587884F20AB0}"/>
            </c:ext>
          </c:extLst>
        </c:ser>
        <c:dLbls>
          <c:showLegendKey val="0"/>
          <c:showVal val="0"/>
          <c:showCatName val="0"/>
          <c:showSerName val="0"/>
          <c:showPercent val="0"/>
          <c:showBubbleSize val="0"/>
        </c:dLbls>
        <c:gapWidth val="48"/>
        <c:overlap val="100"/>
        <c:axId val="424236696"/>
        <c:axId val="424230424"/>
      </c:barChart>
      <c:catAx>
        <c:axId val="424236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4230424"/>
        <c:crosses val="autoZero"/>
        <c:auto val="1"/>
        <c:lblAlgn val="ctr"/>
        <c:lblOffset val="100"/>
        <c:noMultiLvlLbl val="0"/>
      </c:catAx>
      <c:valAx>
        <c:axId val="42423042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24236696"/>
        <c:crosses val="autoZero"/>
        <c:crossBetween val="between"/>
        <c:majorUnit val="20"/>
      </c:valAx>
      <c:spPr>
        <a:noFill/>
        <a:ln w="25400">
          <a:noFill/>
        </a:ln>
      </c:spPr>
    </c:plotArea>
    <c:legend>
      <c:legendPos val="b"/>
      <c:layout>
        <c:manualLayout>
          <c:xMode val="edge"/>
          <c:yMode val="edge"/>
          <c:x val="0.48919520796096805"/>
          <c:y val="0.90286107340030752"/>
          <c:w val="0.18659225293077933"/>
          <c:h val="7.3080756209821601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9293125593343387"/>
          <c:y val="5.5345911949685536E-2"/>
          <c:w val="0.46714820221940345"/>
          <c:h val="0.72221285242570488"/>
        </c:manualLayout>
      </c:layout>
      <c:barChart>
        <c:barDir val="bar"/>
        <c:grouping val="stacked"/>
        <c:varyColors val="0"/>
        <c:ser>
          <c:idx val="0"/>
          <c:order val="0"/>
          <c:tx>
            <c:strRef>
              <c:f>'11gr'!$B$31</c:f>
              <c:strCache>
                <c:ptCount val="1"/>
                <c:pt idx="0">
                  <c:v>Women</c:v>
                </c:pt>
              </c:strCache>
            </c:strRef>
          </c:tx>
          <c:spPr>
            <a:solidFill>
              <a:srgbClr val="F15A22"/>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'11gr'!$A$32:$A$37</c:f>
              <c:strCache>
                <c:ptCount val="6"/>
                <c:pt idx="0">
                  <c:v>Could not find a full-time job</c:v>
                </c:pt>
                <c:pt idx="1">
                  <c:v>School, education or training</c:v>
                </c:pt>
                <c:pt idx="2">
                  <c:v>Other reasons</c:v>
                </c:pt>
                <c:pt idx="3">
                  <c:v>Disease or disability</c:v>
                </c:pt>
                <c:pt idx="4">
                  <c:v>Other family or personal reasons</c:v>
                </c:pt>
                <c:pt idx="5">
                  <c:v>Looking after children or disabled persons</c:v>
                </c:pt>
              </c:strCache>
            </c:strRef>
          </c:cat>
          <c:val>
            <c:numRef>
              <c:f>'11gr'!$B$32:$B$37</c:f>
              <c:numCache>
                <c:formatCode>0.0</c:formatCode>
                <c:ptCount val="6"/>
                <c:pt idx="0">
                  <c:v>36.269915928792649</c:v>
                </c:pt>
                <c:pt idx="1">
                  <c:v>52.305284395881394</c:v>
                </c:pt>
                <c:pt idx="2">
                  <c:v>50.809723169377655</c:v>
                </c:pt>
                <c:pt idx="3">
                  <c:v>49.817673843042613</c:v>
                </c:pt>
                <c:pt idx="4">
                  <c:v>67.450456739999836</c:v>
                </c:pt>
                <c:pt idx="5">
                  <c:v>93.668251163997994</c:v>
                </c:pt>
              </c:numCache>
            </c:numRef>
          </c:val>
          <c:extLst>
            <c:ext xmlns:c16="http://schemas.microsoft.com/office/drawing/2014/chart" uri="{C3380CC4-5D6E-409C-BE32-E72D297353CC}">
              <c16:uniqueId val="{00000000-1BF4-447A-B675-AD12BF56419D}"/>
            </c:ext>
          </c:extLst>
        </c:ser>
        <c:ser>
          <c:idx val="1"/>
          <c:order val="1"/>
          <c:tx>
            <c:strRef>
              <c:f>'11gr'!$C$31</c:f>
              <c:strCache>
                <c:ptCount val="1"/>
                <c:pt idx="0">
                  <c:v>Men</c:v>
                </c:pt>
              </c:strCache>
            </c:strRef>
          </c:tx>
          <c:spPr>
            <a:solidFill>
              <a:srgbClr val="00ABBD"/>
            </a:solidFill>
            <a:ln w="25400">
              <a:noFill/>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'11gr'!$A$32:$A$37</c:f>
              <c:strCache>
                <c:ptCount val="6"/>
                <c:pt idx="0">
                  <c:v>Could not find a full-time job</c:v>
                </c:pt>
                <c:pt idx="1">
                  <c:v>School, education or training</c:v>
                </c:pt>
                <c:pt idx="2">
                  <c:v>Other reasons</c:v>
                </c:pt>
                <c:pt idx="3">
                  <c:v>Disease or disability</c:v>
                </c:pt>
                <c:pt idx="4">
                  <c:v>Other family or personal reasons</c:v>
                </c:pt>
                <c:pt idx="5">
                  <c:v>Looking after children or disabled persons</c:v>
                </c:pt>
              </c:strCache>
            </c:strRef>
          </c:cat>
          <c:val>
            <c:numRef>
              <c:f>'11gr'!$C$32:$C$37</c:f>
              <c:numCache>
                <c:formatCode>0.0</c:formatCode>
                <c:ptCount val="6"/>
                <c:pt idx="0">
                  <c:v>63.730084071207358</c:v>
                </c:pt>
                <c:pt idx="1">
                  <c:v>47.694715604118606</c:v>
                </c:pt>
                <c:pt idx="2">
                  <c:v>49.190276830622246</c:v>
                </c:pt>
                <c:pt idx="3">
                  <c:v>50.182326156957501</c:v>
                </c:pt>
                <c:pt idx="4">
                  <c:v>32.549543260000142</c:v>
                </c:pt>
                <c:pt idx="5">
                  <c:v>6.3</c:v>
                </c:pt>
              </c:numCache>
            </c:numRef>
          </c:val>
          <c:extLst>
            <c:ext xmlns:c16="http://schemas.microsoft.com/office/drawing/2014/chart" uri="{C3380CC4-5D6E-409C-BE32-E72D297353CC}">
              <c16:uniqueId val="{00000001-1BF4-447A-B675-AD12BF56419D}"/>
            </c:ext>
          </c:extLst>
        </c:ser>
        <c:dLbls>
          <c:showLegendKey val="0"/>
          <c:showVal val="0"/>
          <c:showCatName val="0"/>
          <c:showSerName val="0"/>
          <c:showPercent val="0"/>
          <c:showBubbleSize val="0"/>
        </c:dLbls>
        <c:gapWidth val="48"/>
        <c:overlap val="100"/>
        <c:axId val="424233560"/>
        <c:axId val="424236304"/>
      </c:barChart>
      <c:catAx>
        <c:axId val="424233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4236304"/>
        <c:crosses val="autoZero"/>
        <c:auto val="1"/>
        <c:lblAlgn val="ctr"/>
        <c:lblOffset val="100"/>
        <c:noMultiLvlLbl val="0"/>
      </c:catAx>
      <c:valAx>
        <c:axId val="4242363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424233560"/>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787003610108309E-2"/>
          <c:y val="7.9114046297169047E-2"/>
          <c:w val="0.72537263802878726"/>
          <c:h val="0.66950315421098683"/>
        </c:manualLayout>
      </c:layout>
      <c:barChart>
        <c:barDir val="col"/>
        <c:grouping val="clustered"/>
        <c:varyColors val="0"/>
        <c:ser>
          <c:idx val="0"/>
          <c:order val="0"/>
          <c:tx>
            <c:strRef>
              <c:f>'14gr'!$C$9</c:f>
              <c:strCache>
                <c:ptCount val="1"/>
                <c:pt idx="0">
                  <c:v>Жене</c:v>
                </c:pt>
              </c:strCache>
            </c:strRef>
          </c:tx>
          <c:spPr>
            <a:solidFill>
              <a:srgbClr val="F15A22"/>
            </a:solidFill>
            <a:ln w="12700">
              <a:noFill/>
              <a:prstDash val="solid"/>
            </a:ln>
          </c:spPr>
          <c:invertIfNegative val="0"/>
          <c:cat>
            <c:strRef>
              <c:f>'14gr'!$B$10:$B$15</c:f>
              <c:strCache>
                <c:ptCount val="6"/>
                <c:pt idx="0">
                  <c:v>15–24</c:v>
                </c:pt>
                <c:pt idx="1">
                  <c:v>25–34</c:v>
                </c:pt>
                <c:pt idx="2">
                  <c:v>35–44</c:v>
                </c:pt>
                <c:pt idx="3">
                  <c:v>45–54</c:v>
                </c:pt>
                <c:pt idx="4">
                  <c:v>55–64</c:v>
                </c:pt>
                <c:pt idx="5">
                  <c:v>65+</c:v>
                </c:pt>
              </c:strCache>
            </c:strRef>
          </c:cat>
          <c:val>
            <c:numRef>
              <c:f>'14gr'!$C$10:$C$15</c:f>
              <c:numCache>
                <c:formatCode>0.0</c:formatCode>
                <c:ptCount val="6"/>
                <c:pt idx="0">
                  <c:v>15.584436374398908</c:v>
                </c:pt>
                <c:pt idx="1">
                  <c:v>7.412439304714721</c:v>
                </c:pt>
                <c:pt idx="2">
                  <c:v>9.326268045661978</c:v>
                </c:pt>
                <c:pt idx="3">
                  <c:v>14.291598576412772</c:v>
                </c:pt>
                <c:pt idx="4">
                  <c:v>21.685126225548135</c:v>
                </c:pt>
                <c:pt idx="5">
                  <c:v>69.089885119913191</c:v>
                </c:pt>
              </c:numCache>
            </c:numRef>
          </c:val>
          <c:extLst>
            <c:ext xmlns:c16="http://schemas.microsoft.com/office/drawing/2014/chart" uri="{C3380CC4-5D6E-409C-BE32-E72D297353CC}">
              <c16:uniqueId val="{00000000-E66B-4164-B232-A3738CC3AA4D}"/>
            </c:ext>
          </c:extLst>
        </c:ser>
        <c:ser>
          <c:idx val="1"/>
          <c:order val="1"/>
          <c:tx>
            <c:strRef>
              <c:f>'14gr'!$D$9</c:f>
              <c:strCache>
                <c:ptCount val="1"/>
                <c:pt idx="0">
                  <c:v>Мушкарци</c:v>
                </c:pt>
              </c:strCache>
            </c:strRef>
          </c:tx>
          <c:spPr>
            <a:solidFill>
              <a:srgbClr val="00ABBD"/>
            </a:solidFill>
            <a:ln w="12700">
              <a:noFill/>
              <a:prstDash val="solid"/>
            </a:ln>
          </c:spPr>
          <c:invertIfNegative val="0"/>
          <c:cat>
            <c:strRef>
              <c:f>'14gr'!$B$10:$B$15</c:f>
              <c:strCache>
                <c:ptCount val="6"/>
                <c:pt idx="0">
                  <c:v>15–24</c:v>
                </c:pt>
                <c:pt idx="1">
                  <c:v>25–34</c:v>
                </c:pt>
                <c:pt idx="2">
                  <c:v>35–44</c:v>
                </c:pt>
                <c:pt idx="3">
                  <c:v>45–54</c:v>
                </c:pt>
                <c:pt idx="4">
                  <c:v>55–64</c:v>
                </c:pt>
                <c:pt idx="5">
                  <c:v>65+</c:v>
                </c:pt>
              </c:strCache>
            </c:strRef>
          </c:cat>
          <c:val>
            <c:numRef>
              <c:f>'14gr'!$D$10:$D$15</c:f>
              <c:numCache>
                <c:formatCode>0.0</c:formatCode>
                <c:ptCount val="6"/>
                <c:pt idx="0">
                  <c:v>22.360869844426034</c:v>
                </c:pt>
                <c:pt idx="1">
                  <c:v>12.763669089705171</c:v>
                </c:pt>
                <c:pt idx="2">
                  <c:v>11.430373992961133</c:v>
                </c:pt>
                <c:pt idx="3">
                  <c:v>10.562917200796065</c:v>
                </c:pt>
                <c:pt idx="4">
                  <c:v>10.514146687714607</c:v>
                </c:pt>
                <c:pt idx="5">
                  <c:v>27.049370505707564</c:v>
                </c:pt>
              </c:numCache>
            </c:numRef>
          </c:val>
          <c:extLst>
            <c:ext xmlns:c16="http://schemas.microsoft.com/office/drawing/2014/chart" uri="{C3380CC4-5D6E-409C-BE32-E72D297353CC}">
              <c16:uniqueId val="{00000001-E66B-4164-B232-A3738CC3AA4D}"/>
            </c:ext>
          </c:extLst>
        </c:ser>
        <c:dLbls>
          <c:showLegendKey val="0"/>
          <c:showVal val="0"/>
          <c:showCatName val="0"/>
          <c:showSerName val="0"/>
          <c:showPercent val="0"/>
          <c:showBubbleSize val="0"/>
        </c:dLbls>
        <c:gapWidth val="150"/>
        <c:axId val="424231600"/>
        <c:axId val="424230816"/>
      </c:barChart>
      <c:catAx>
        <c:axId val="42423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panose="020F0502020204030204" pitchFamily="34" charset="0"/>
                <a:ea typeface="Arial"/>
                <a:cs typeface="Calibri" panose="020F0502020204030204" pitchFamily="34" charset="0"/>
              </a:defRPr>
            </a:pPr>
            <a:endParaRPr lang="en-US"/>
          </a:p>
        </c:txPr>
        <c:crossAx val="424230816"/>
        <c:crosses val="autoZero"/>
        <c:auto val="1"/>
        <c:lblAlgn val="ctr"/>
        <c:lblOffset val="100"/>
        <c:tickLblSkip val="1"/>
        <c:tickMarkSkip val="1"/>
        <c:noMultiLvlLbl val="0"/>
      </c:catAx>
      <c:valAx>
        <c:axId val="424230816"/>
        <c:scaling>
          <c:orientation val="minMax"/>
          <c:max val="10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u="none" strike="noStrike" baseline="0">
                <a:solidFill>
                  <a:srgbClr val="000000"/>
                </a:solidFill>
                <a:latin typeface="Calibri" panose="020F0502020204030204" pitchFamily="34" charset="0"/>
                <a:ea typeface="Arial"/>
                <a:cs typeface="Calibri" panose="020F0502020204030204" pitchFamily="34" charset="0"/>
              </a:defRPr>
            </a:pPr>
            <a:endParaRPr lang="en-US"/>
          </a:p>
        </c:txPr>
        <c:crossAx val="424231600"/>
        <c:crosses val="autoZero"/>
        <c:crossBetween val="between"/>
      </c:valAx>
      <c:spPr>
        <a:solidFill>
          <a:srgbClr val="FFFFFF"/>
        </a:solidFill>
        <a:ln w="12700">
          <a:noFill/>
          <a:prstDash val="solid"/>
        </a:ln>
      </c:spPr>
    </c:plotArea>
    <c:legend>
      <c:legendPos val="r"/>
      <c:layout>
        <c:manualLayout>
          <c:xMode val="edge"/>
          <c:yMode val="edge"/>
          <c:x val="0.34025779695687502"/>
          <c:y val="0.84562287608785747"/>
          <c:w val="0.1498242322597762"/>
          <c:h val="0.13910208592347012"/>
        </c:manualLayout>
      </c:layout>
      <c:overlay val="0"/>
      <c:spPr>
        <a:solidFill>
          <a:srgbClr val="FFFFFF"/>
        </a:solidFill>
        <a:ln w="3175">
          <a:solidFill>
            <a:srgbClr val="FFFFFF"/>
          </a:solidFill>
          <a:prstDash val="solid"/>
        </a:ln>
      </c:spPr>
      <c:txPr>
        <a:bodyPr/>
        <a:lstStyle/>
        <a:p>
          <a:pPr>
            <a:defRPr sz="6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787003610108309E-2"/>
          <c:y val="7.9114046297169047E-2"/>
          <c:w val="0.70905038813611199"/>
          <c:h val="0.67036745406824161"/>
        </c:manualLayout>
      </c:layout>
      <c:barChart>
        <c:barDir val="col"/>
        <c:grouping val="clustered"/>
        <c:varyColors val="0"/>
        <c:ser>
          <c:idx val="0"/>
          <c:order val="0"/>
          <c:tx>
            <c:strRef>
              <c:f>'14gr'!$C$33</c:f>
              <c:strCache>
                <c:ptCount val="1"/>
                <c:pt idx="0">
                  <c:v>Women</c:v>
                </c:pt>
              </c:strCache>
            </c:strRef>
          </c:tx>
          <c:spPr>
            <a:solidFill>
              <a:srgbClr val="F15A22"/>
            </a:solidFill>
            <a:ln w="12700">
              <a:noFill/>
              <a:prstDash val="solid"/>
            </a:ln>
          </c:spPr>
          <c:invertIfNegative val="0"/>
          <c:cat>
            <c:strRef>
              <c:f>'14gr'!$B$34:$B$39</c:f>
              <c:strCache>
                <c:ptCount val="6"/>
                <c:pt idx="0">
                  <c:v>15–24</c:v>
                </c:pt>
                <c:pt idx="1">
                  <c:v>25–34</c:v>
                </c:pt>
                <c:pt idx="2">
                  <c:v>35–44</c:v>
                </c:pt>
                <c:pt idx="3">
                  <c:v>45–54</c:v>
                </c:pt>
                <c:pt idx="4">
                  <c:v>55–64</c:v>
                </c:pt>
                <c:pt idx="5">
                  <c:v>65+</c:v>
                </c:pt>
              </c:strCache>
            </c:strRef>
          </c:cat>
          <c:val>
            <c:numRef>
              <c:f>'14gr'!$C$34:$C$39</c:f>
              <c:numCache>
                <c:formatCode>0.0</c:formatCode>
                <c:ptCount val="6"/>
                <c:pt idx="0">
                  <c:v>15.584436374398908</c:v>
                </c:pt>
                <c:pt idx="1">
                  <c:v>7.412439304714721</c:v>
                </c:pt>
                <c:pt idx="2">
                  <c:v>9.326268045661978</c:v>
                </c:pt>
                <c:pt idx="3">
                  <c:v>14.291598576412772</c:v>
                </c:pt>
                <c:pt idx="4">
                  <c:v>21.685126225548135</c:v>
                </c:pt>
                <c:pt idx="5">
                  <c:v>69.089885119913191</c:v>
                </c:pt>
              </c:numCache>
            </c:numRef>
          </c:val>
          <c:extLst>
            <c:ext xmlns:c16="http://schemas.microsoft.com/office/drawing/2014/chart" uri="{C3380CC4-5D6E-409C-BE32-E72D297353CC}">
              <c16:uniqueId val="{00000000-29FA-4B28-9AB3-02278A53B129}"/>
            </c:ext>
          </c:extLst>
        </c:ser>
        <c:ser>
          <c:idx val="1"/>
          <c:order val="1"/>
          <c:tx>
            <c:strRef>
              <c:f>'14gr'!$D$33</c:f>
              <c:strCache>
                <c:ptCount val="1"/>
                <c:pt idx="0">
                  <c:v>Men</c:v>
                </c:pt>
              </c:strCache>
            </c:strRef>
          </c:tx>
          <c:spPr>
            <a:solidFill>
              <a:srgbClr val="00ABBD"/>
            </a:solidFill>
            <a:ln w="12700">
              <a:noFill/>
              <a:prstDash val="solid"/>
            </a:ln>
          </c:spPr>
          <c:invertIfNegative val="0"/>
          <c:cat>
            <c:strRef>
              <c:f>'14gr'!$B$34:$B$39</c:f>
              <c:strCache>
                <c:ptCount val="6"/>
                <c:pt idx="0">
                  <c:v>15–24</c:v>
                </c:pt>
                <c:pt idx="1">
                  <c:v>25–34</c:v>
                </c:pt>
                <c:pt idx="2">
                  <c:v>35–44</c:v>
                </c:pt>
                <c:pt idx="3">
                  <c:v>45–54</c:v>
                </c:pt>
                <c:pt idx="4">
                  <c:v>55–64</c:v>
                </c:pt>
                <c:pt idx="5">
                  <c:v>65+</c:v>
                </c:pt>
              </c:strCache>
            </c:strRef>
          </c:cat>
          <c:val>
            <c:numRef>
              <c:f>'14gr'!$D$34:$D$39</c:f>
              <c:numCache>
                <c:formatCode>0.0</c:formatCode>
                <c:ptCount val="6"/>
                <c:pt idx="0">
                  <c:v>22.360869844426034</c:v>
                </c:pt>
                <c:pt idx="1">
                  <c:v>12.763669089705171</c:v>
                </c:pt>
                <c:pt idx="2">
                  <c:v>11.430373992961133</c:v>
                </c:pt>
                <c:pt idx="3">
                  <c:v>10.562917200796065</c:v>
                </c:pt>
                <c:pt idx="4">
                  <c:v>10.514146687714607</c:v>
                </c:pt>
                <c:pt idx="5">
                  <c:v>27.049370505707564</c:v>
                </c:pt>
              </c:numCache>
            </c:numRef>
          </c:val>
          <c:extLst>
            <c:ext xmlns:c16="http://schemas.microsoft.com/office/drawing/2014/chart" uri="{C3380CC4-5D6E-409C-BE32-E72D297353CC}">
              <c16:uniqueId val="{00000001-29FA-4B28-9AB3-02278A53B129}"/>
            </c:ext>
          </c:extLst>
        </c:ser>
        <c:dLbls>
          <c:showLegendKey val="0"/>
          <c:showVal val="0"/>
          <c:showCatName val="0"/>
          <c:showSerName val="0"/>
          <c:showPercent val="0"/>
          <c:showBubbleSize val="0"/>
        </c:dLbls>
        <c:gapWidth val="150"/>
        <c:axId val="424231992"/>
        <c:axId val="424234344"/>
      </c:barChart>
      <c:catAx>
        <c:axId val="424231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panose="020F0502020204030204" pitchFamily="34" charset="0"/>
                <a:ea typeface="Arial"/>
                <a:cs typeface="Calibri" panose="020F0502020204030204" pitchFamily="34" charset="0"/>
              </a:defRPr>
            </a:pPr>
            <a:endParaRPr lang="en-US"/>
          </a:p>
        </c:txPr>
        <c:crossAx val="424234344"/>
        <c:crosses val="autoZero"/>
        <c:auto val="1"/>
        <c:lblAlgn val="ctr"/>
        <c:lblOffset val="100"/>
        <c:tickLblSkip val="1"/>
        <c:tickMarkSkip val="1"/>
        <c:noMultiLvlLbl val="0"/>
      </c:catAx>
      <c:valAx>
        <c:axId val="424234344"/>
        <c:scaling>
          <c:orientation val="minMax"/>
          <c:max val="10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u="none" strike="noStrike" baseline="0">
                <a:solidFill>
                  <a:srgbClr val="000000"/>
                </a:solidFill>
                <a:latin typeface="Calibri" panose="020F0502020204030204" pitchFamily="34" charset="0"/>
                <a:ea typeface="Arial"/>
                <a:cs typeface="Calibri" panose="020F0502020204030204" pitchFamily="34" charset="0"/>
              </a:defRPr>
            </a:pPr>
            <a:endParaRPr lang="en-US"/>
          </a:p>
        </c:txPr>
        <c:crossAx val="424231992"/>
        <c:crosses val="autoZero"/>
        <c:crossBetween val="between"/>
      </c:valAx>
      <c:spPr>
        <a:solidFill>
          <a:srgbClr val="FFFFFF"/>
        </a:solidFill>
        <a:ln w="12700">
          <a:noFill/>
          <a:prstDash val="solid"/>
        </a:ln>
      </c:spPr>
    </c:plotArea>
    <c:legend>
      <c:legendPos val="r"/>
      <c:layout>
        <c:manualLayout>
          <c:xMode val="edge"/>
          <c:yMode val="edge"/>
          <c:x val="0.33805496044443212"/>
          <c:y val="0.84542013770017876"/>
          <c:w val="0.13251291468425108"/>
          <c:h val="0.15217923846475712"/>
        </c:manualLayout>
      </c:layout>
      <c:overlay val="0"/>
      <c:spPr>
        <a:solidFill>
          <a:srgbClr val="FFFFFF"/>
        </a:solidFill>
        <a:ln w="3175">
          <a:solidFill>
            <a:srgbClr val="FFFFFF"/>
          </a:solidFill>
          <a:prstDash val="solid"/>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'16gr'!$H$5:$H$6</c:f>
              <c:strCache>
                <c:ptCount val="2"/>
                <c:pt idx="0">
                  <c:v>Мушкарци</c:v>
                </c:pt>
              </c:strCache>
            </c:strRef>
          </c:tx>
          <c:spPr>
            <a:solidFill>
              <a:srgbClr val="00ABBD"/>
            </a:solidFill>
            <a:ln>
              <a:noFill/>
            </a:ln>
            <a:effectLst/>
          </c:spPr>
          <c:invertIfNegative val="0"/>
          <c:cat>
            <c:strRef>
              <c:extLst>
                <c:ext xmlns:c15="http://schemas.microsoft.com/office/drawing/2012/chart" uri="{02D57815-91ED-43cb-92C2-25804820EDAC}">
                  <c15:fullRef>
                    <c15:sqref>'16gr'!$G$7:$G$10</c15:sqref>
                  </c15:fullRef>
                </c:ext>
              </c:extLst>
              <c:f>'16gr'!$G$9:$G$10</c:f>
              <c:strCache>
                <c:ptCount val="2"/>
                <c:pt idx="0">
                  <c:v>Ван пољопривреде</c:v>
                </c:pt>
                <c:pt idx="1">
                  <c:v>Пољопривреда</c:v>
                </c:pt>
              </c:strCache>
            </c:strRef>
          </c:cat>
          <c:val>
            <c:numRef>
              <c:extLst>
                <c:ext xmlns:c15="http://schemas.microsoft.com/office/drawing/2012/chart" uri="{02D57815-91ED-43cb-92C2-25804820EDAC}">
                  <c15:fullRef>
                    <c15:sqref>'16gr'!$H$7:$H$10</c15:sqref>
                  </c15:fullRef>
                </c:ext>
              </c:extLst>
              <c:f>'16gr'!$H$9:$H$10</c:f>
              <c:numCache>
                <c:formatCode>General</c:formatCode>
                <c:ptCount val="2"/>
                <c:pt idx="0">
                  <c:v>8.9</c:v>
                </c:pt>
                <c:pt idx="1">
                  <c:v>33.200000000000003</c:v>
                </c:pt>
              </c:numCache>
            </c:numRef>
          </c:val>
          <c:extLst>
            <c:ext xmlns:c16="http://schemas.microsoft.com/office/drawing/2014/chart" uri="{C3380CC4-5D6E-409C-BE32-E72D297353CC}">
              <c16:uniqueId val="{00000000-DD79-421B-B649-8D88843A7E3B}"/>
            </c:ext>
          </c:extLst>
        </c:ser>
        <c:ser>
          <c:idx val="1"/>
          <c:order val="1"/>
          <c:tx>
            <c:strRef>
              <c:f>'16gr'!$I$5:$I$6</c:f>
              <c:strCache>
                <c:ptCount val="2"/>
                <c:pt idx="0">
                  <c:v>Жене</c:v>
                </c:pt>
              </c:strCache>
            </c:strRef>
          </c:tx>
          <c:spPr>
            <a:solidFill>
              <a:srgbClr val="F15A22"/>
            </a:solidFill>
            <a:ln>
              <a:noFill/>
            </a:ln>
            <a:effectLst/>
          </c:spPr>
          <c:invertIfNegative val="0"/>
          <c:cat>
            <c:strRef>
              <c:extLst>
                <c:ext xmlns:c15="http://schemas.microsoft.com/office/drawing/2012/chart" uri="{02D57815-91ED-43cb-92C2-25804820EDAC}">
                  <c15:fullRef>
                    <c15:sqref>'16gr'!$G$7:$G$10</c15:sqref>
                  </c15:fullRef>
                </c:ext>
              </c:extLst>
              <c:f>'16gr'!$G$9:$G$10</c:f>
              <c:strCache>
                <c:ptCount val="2"/>
                <c:pt idx="0">
                  <c:v>Ван пољопривреде</c:v>
                </c:pt>
                <c:pt idx="1">
                  <c:v>Пољопривреда</c:v>
                </c:pt>
              </c:strCache>
            </c:strRef>
          </c:cat>
          <c:val>
            <c:numRef>
              <c:extLst>
                <c:ext xmlns:c15="http://schemas.microsoft.com/office/drawing/2012/chart" uri="{02D57815-91ED-43cb-92C2-25804820EDAC}">
                  <c15:fullRef>
                    <c15:sqref>'16gr'!$I$7:$I$10</c15:sqref>
                  </c15:fullRef>
                </c:ext>
              </c:extLst>
              <c:f>'16gr'!$I$9:$I$10</c:f>
              <c:numCache>
                <c:formatCode>General</c:formatCode>
                <c:ptCount val="2"/>
                <c:pt idx="0">
                  <c:v>4.5</c:v>
                </c:pt>
                <c:pt idx="1">
                  <c:v>81.099999999999994</c:v>
                </c:pt>
              </c:numCache>
            </c:numRef>
          </c:val>
          <c:extLst>
            <c:ext xmlns:c16="http://schemas.microsoft.com/office/drawing/2014/chart" uri="{C3380CC4-5D6E-409C-BE32-E72D297353CC}">
              <c16:uniqueId val="{00000001-DD79-421B-B649-8D88843A7E3B}"/>
            </c:ext>
          </c:extLst>
        </c:ser>
        <c:dLbls>
          <c:showLegendKey val="0"/>
          <c:showVal val="0"/>
          <c:showCatName val="0"/>
          <c:showSerName val="0"/>
          <c:showPercent val="0"/>
          <c:showBubbleSize val="0"/>
        </c:dLbls>
        <c:gapWidth val="219"/>
        <c:axId val="1950063327"/>
        <c:axId val="1950065727"/>
      </c:barChart>
      <c:catAx>
        <c:axId val="195006332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065727"/>
        <c:crosses val="autoZero"/>
        <c:auto val="1"/>
        <c:lblAlgn val="ctr"/>
        <c:lblOffset val="100"/>
        <c:noMultiLvlLbl val="0"/>
      </c:catAx>
      <c:valAx>
        <c:axId val="1950065727"/>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063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'16gr'!$H$26:$H$27</c:f>
              <c:strCache>
                <c:ptCount val="2"/>
                <c:pt idx="0">
                  <c:v>Men</c:v>
                </c:pt>
              </c:strCache>
            </c:strRef>
          </c:tx>
          <c:spPr>
            <a:solidFill>
              <a:srgbClr val="00ABBD"/>
            </a:solidFill>
            <a:ln>
              <a:noFill/>
            </a:ln>
            <a:effectLst/>
          </c:spPr>
          <c:invertIfNegative val="0"/>
          <c:cat>
            <c:strRef>
              <c:extLst>
                <c:ext xmlns:c15="http://schemas.microsoft.com/office/drawing/2012/chart" uri="{02D57815-91ED-43cb-92C2-25804820EDAC}">
                  <c15:fullRef>
                    <c15:sqref>'16gr'!$G$28:$G$31</c15:sqref>
                  </c15:fullRef>
                </c:ext>
              </c:extLst>
              <c:f>'16gr'!$G$30:$G$31</c:f>
              <c:strCache>
                <c:ptCount val="2"/>
                <c:pt idx="0">
                  <c:v>Outside agriculture</c:v>
                </c:pt>
                <c:pt idx="1">
                  <c:v>Agriculture</c:v>
                </c:pt>
              </c:strCache>
            </c:strRef>
          </c:cat>
          <c:val>
            <c:numRef>
              <c:extLst>
                <c:ext xmlns:c15="http://schemas.microsoft.com/office/drawing/2012/chart" uri="{02D57815-91ED-43cb-92C2-25804820EDAC}">
                  <c15:fullRef>
                    <c15:sqref>'16gr'!$H$28:$H$31</c15:sqref>
                  </c15:fullRef>
                </c:ext>
              </c:extLst>
              <c:f>'16gr'!$H$30:$H$31</c:f>
              <c:numCache>
                <c:formatCode>General</c:formatCode>
                <c:ptCount val="2"/>
                <c:pt idx="0">
                  <c:v>8.9</c:v>
                </c:pt>
                <c:pt idx="1">
                  <c:v>33.200000000000003</c:v>
                </c:pt>
              </c:numCache>
            </c:numRef>
          </c:val>
          <c:extLst>
            <c:ext xmlns:c16="http://schemas.microsoft.com/office/drawing/2014/chart" uri="{C3380CC4-5D6E-409C-BE32-E72D297353CC}">
              <c16:uniqueId val="{00000000-6424-4B3B-943D-0562BEAEE607}"/>
            </c:ext>
          </c:extLst>
        </c:ser>
        <c:ser>
          <c:idx val="1"/>
          <c:order val="1"/>
          <c:tx>
            <c:strRef>
              <c:f>'16gr'!$I$26:$I$27</c:f>
              <c:strCache>
                <c:ptCount val="2"/>
                <c:pt idx="0">
                  <c:v>Women</c:v>
                </c:pt>
              </c:strCache>
            </c:strRef>
          </c:tx>
          <c:spPr>
            <a:solidFill>
              <a:srgbClr val="F15A22"/>
            </a:solidFill>
            <a:ln>
              <a:noFill/>
            </a:ln>
            <a:effectLst/>
          </c:spPr>
          <c:invertIfNegative val="0"/>
          <c:cat>
            <c:strRef>
              <c:extLst>
                <c:ext xmlns:c15="http://schemas.microsoft.com/office/drawing/2012/chart" uri="{02D57815-91ED-43cb-92C2-25804820EDAC}">
                  <c15:fullRef>
                    <c15:sqref>'16gr'!$G$28:$G$31</c15:sqref>
                  </c15:fullRef>
                </c:ext>
              </c:extLst>
              <c:f>'16gr'!$G$30:$G$31</c:f>
              <c:strCache>
                <c:ptCount val="2"/>
                <c:pt idx="0">
                  <c:v>Outside agriculture</c:v>
                </c:pt>
                <c:pt idx="1">
                  <c:v>Agriculture</c:v>
                </c:pt>
              </c:strCache>
            </c:strRef>
          </c:cat>
          <c:val>
            <c:numRef>
              <c:extLst>
                <c:ext xmlns:c15="http://schemas.microsoft.com/office/drawing/2012/chart" uri="{02D57815-91ED-43cb-92C2-25804820EDAC}">
                  <c15:fullRef>
                    <c15:sqref>'16gr'!$I$28:$I$31</c15:sqref>
                  </c15:fullRef>
                </c:ext>
              </c:extLst>
              <c:f>'16gr'!$I$30:$I$31</c:f>
              <c:numCache>
                <c:formatCode>General</c:formatCode>
                <c:ptCount val="2"/>
                <c:pt idx="0">
                  <c:v>4.5</c:v>
                </c:pt>
                <c:pt idx="1">
                  <c:v>81.099999999999994</c:v>
                </c:pt>
              </c:numCache>
            </c:numRef>
          </c:val>
          <c:extLst>
            <c:ext xmlns:c16="http://schemas.microsoft.com/office/drawing/2014/chart" uri="{C3380CC4-5D6E-409C-BE32-E72D297353CC}">
              <c16:uniqueId val="{00000001-6424-4B3B-943D-0562BEAEE607}"/>
            </c:ext>
          </c:extLst>
        </c:ser>
        <c:dLbls>
          <c:showLegendKey val="0"/>
          <c:showVal val="0"/>
          <c:showCatName val="0"/>
          <c:showSerName val="0"/>
          <c:showPercent val="0"/>
          <c:showBubbleSize val="0"/>
        </c:dLbls>
        <c:gapWidth val="182"/>
        <c:axId val="1207148719"/>
        <c:axId val="1207151119"/>
      </c:barChart>
      <c:catAx>
        <c:axId val="12071487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151119"/>
        <c:crosses val="autoZero"/>
        <c:auto val="1"/>
        <c:lblAlgn val="ctr"/>
        <c:lblOffset val="100"/>
        <c:noMultiLvlLbl val="0"/>
      </c:catAx>
      <c:valAx>
        <c:axId val="12071511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7148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'17gr'!$C$4</c:f>
              <c:strCache>
                <c:ptCount val="1"/>
                <c:pt idx="0">
                  <c:v>Жене</c:v>
                </c:pt>
              </c:strCache>
            </c:strRef>
          </c:tx>
          <c:spPr>
            <a:solidFill>
              <a:srgbClr val="F15A22"/>
            </a:solidFill>
            <a:ln>
              <a:noFill/>
            </a:ln>
            <a:effectLst/>
          </c:spPr>
          <c:invertIfNegative val="0"/>
          <c:cat>
            <c:multiLvlStrRef>
              <c:f>'17gr'!$A$5:$B$13</c:f>
              <c:multiLvlStrCache>
                <c:ptCount val="9"/>
                <c:lvl>
                  <c:pt idx="0">
                    <c:v>2020</c:v>
                  </c:pt>
                  <c:pt idx="1">
                    <c:v>2021</c:v>
                  </c:pt>
                  <c:pt idx="2">
                    <c:v>2022</c:v>
                  </c:pt>
                  <c:pt idx="3">
                    <c:v>2020</c:v>
                  </c:pt>
                  <c:pt idx="4">
                    <c:v>2021</c:v>
                  </c:pt>
                  <c:pt idx="5">
                    <c:v>2022</c:v>
                  </c:pt>
                  <c:pt idx="6">
                    <c:v>2020</c:v>
                  </c:pt>
                  <c:pt idx="7">
                    <c:v>2021</c:v>
                  </c:pt>
                  <c:pt idx="8">
                    <c:v>2022</c:v>
                  </c:pt>
                </c:lvl>
                <c:lvl>
                  <c:pt idx="0">
                    <c:v>Запослени код правних лица </c:v>
                  </c:pt>
                  <c:pt idx="3">
                    <c:v>Предузетници, запослени код њих и лица која самостално обављају делатност-професију</c:v>
                  </c:pt>
                  <c:pt idx="6">
                    <c:v>Регистровани индивидуални пољопривредници</c:v>
                  </c:pt>
                </c:lvl>
              </c:multiLvlStrCache>
            </c:multiLvlStrRef>
          </c:cat>
          <c:val>
            <c:numRef>
              <c:f>'17gr'!$C$5:$C$13</c:f>
              <c:numCache>
                <c:formatCode>0</c:formatCode>
                <c:ptCount val="9"/>
                <c:pt idx="0">
                  <c:v>830.66925000000003</c:v>
                </c:pt>
                <c:pt idx="1">
                  <c:v>861</c:v>
                </c:pt>
                <c:pt idx="2">
                  <c:v>887.88266666666664</c:v>
                </c:pt>
                <c:pt idx="3">
                  <c:v>176.89308333333335</c:v>
                </c:pt>
                <c:pt idx="4">
                  <c:v>181</c:v>
                </c:pt>
                <c:pt idx="5">
                  <c:v>181.74508333333335</c:v>
                </c:pt>
                <c:pt idx="6">
                  <c:v>15</c:v>
                </c:pt>
                <c:pt idx="7">
                  <c:v>14</c:v>
                </c:pt>
                <c:pt idx="8">
                  <c:v>12.506333333333334</c:v>
                </c:pt>
              </c:numCache>
            </c:numRef>
          </c:val>
          <c:extLst>
            <c:ext xmlns:c16="http://schemas.microsoft.com/office/drawing/2014/chart" uri="{C3380CC4-5D6E-409C-BE32-E72D297353CC}">
              <c16:uniqueId val="{00000000-13FA-46C6-BBB1-08027CBA6D44}"/>
            </c:ext>
          </c:extLst>
        </c:ser>
        <c:ser>
          <c:idx val="1"/>
          <c:order val="1"/>
          <c:tx>
            <c:strRef>
              <c:f>'17gr'!$D$4</c:f>
              <c:strCache>
                <c:ptCount val="1"/>
                <c:pt idx="0">
                  <c:v>Мушкарци</c:v>
                </c:pt>
              </c:strCache>
            </c:strRef>
          </c:tx>
          <c:spPr>
            <a:solidFill>
              <a:srgbClr val="00ABBD"/>
            </a:solidFill>
            <a:ln>
              <a:noFill/>
            </a:ln>
            <a:effectLst/>
          </c:spPr>
          <c:invertIfNegative val="0"/>
          <c:cat>
            <c:multiLvlStrRef>
              <c:f>'17gr'!$A$5:$B$13</c:f>
              <c:multiLvlStrCache>
                <c:ptCount val="9"/>
                <c:lvl>
                  <c:pt idx="0">
                    <c:v>2020</c:v>
                  </c:pt>
                  <c:pt idx="1">
                    <c:v>2021</c:v>
                  </c:pt>
                  <c:pt idx="2">
                    <c:v>2022</c:v>
                  </c:pt>
                  <c:pt idx="3">
                    <c:v>2020</c:v>
                  </c:pt>
                  <c:pt idx="4">
                    <c:v>2021</c:v>
                  </c:pt>
                  <c:pt idx="5">
                    <c:v>2022</c:v>
                  </c:pt>
                  <c:pt idx="6">
                    <c:v>2020</c:v>
                  </c:pt>
                  <c:pt idx="7">
                    <c:v>2021</c:v>
                  </c:pt>
                  <c:pt idx="8">
                    <c:v>2022</c:v>
                  </c:pt>
                </c:lvl>
                <c:lvl>
                  <c:pt idx="0">
                    <c:v>Запослени код правних лица </c:v>
                  </c:pt>
                  <c:pt idx="3">
                    <c:v>Предузетници, запослени код њих и лица која самостално обављају делатност-професију</c:v>
                  </c:pt>
                  <c:pt idx="6">
                    <c:v>Регистровани индивидуални пољопривредници</c:v>
                  </c:pt>
                </c:lvl>
              </c:multiLvlStrCache>
            </c:multiLvlStrRef>
          </c:cat>
          <c:val>
            <c:numRef>
              <c:f>'17gr'!$D$5:$D$13</c:f>
              <c:numCache>
                <c:formatCode>0</c:formatCode>
                <c:ptCount val="9"/>
                <c:pt idx="0">
                  <c:v>933.45766666666668</c:v>
                </c:pt>
                <c:pt idx="1">
                  <c:v>956</c:v>
                </c:pt>
                <c:pt idx="2">
                  <c:v>968.53266666666661</c:v>
                </c:pt>
                <c:pt idx="3">
                  <c:v>208.07900000000001</c:v>
                </c:pt>
                <c:pt idx="4">
                  <c:v>215</c:v>
                </c:pt>
                <c:pt idx="5">
                  <c:v>215.31299999999999</c:v>
                </c:pt>
                <c:pt idx="6">
                  <c:v>51.421583333333338</c:v>
                </c:pt>
                <c:pt idx="7">
                  <c:v>47</c:v>
                </c:pt>
                <c:pt idx="8">
                  <c:v>44.055416666666666</c:v>
                </c:pt>
              </c:numCache>
            </c:numRef>
          </c:val>
          <c:extLst>
            <c:ext xmlns:c16="http://schemas.microsoft.com/office/drawing/2014/chart" uri="{C3380CC4-5D6E-409C-BE32-E72D297353CC}">
              <c16:uniqueId val="{00000001-13FA-46C6-BBB1-08027CBA6D44}"/>
            </c:ext>
          </c:extLst>
        </c:ser>
        <c:dLbls>
          <c:showLegendKey val="0"/>
          <c:showVal val="0"/>
          <c:showCatName val="0"/>
          <c:showSerName val="0"/>
          <c:showPercent val="0"/>
          <c:showBubbleSize val="0"/>
        </c:dLbls>
        <c:gapWidth val="219"/>
        <c:axId val="234974336"/>
        <c:axId val="123019200"/>
      </c:barChart>
      <c:catAx>
        <c:axId val="23497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23019200"/>
        <c:crosses val="autoZero"/>
        <c:auto val="1"/>
        <c:lblAlgn val="ctr"/>
        <c:lblOffset val="100"/>
        <c:noMultiLvlLbl val="0"/>
      </c:catAx>
      <c:valAx>
        <c:axId val="123019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234974336"/>
        <c:crosses val="autoZero"/>
        <c:crossBetween val="between"/>
      </c:valAx>
      <c:spPr>
        <a:noFill/>
        <a:ln w="25400">
          <a:noFill/>
        </a:ln>
      </c:spPr>
    </c:plotArea>
    <c:legend>
      <c:legendPos val="r"/>
      <c:layout>
        <c:manualLayout>
          <c:xMode val="edge"/>
          <c:yMode val="edge"/>
          <c:x val="0.5618902904695442"/>
          <c:y val="0.35642210108351841"/>
          <c:w val="0.21907021655737846"/>
          <c:h val="5.6412140790093546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'17gr'!$C$30</c:f>
              <c:strCache>
                <c:ptCount val="1"/>
                <c:pt idx="0">
                  <c:v>Women</c:v>
                </c:pt>
              </c:strCache>
            </c:strRef>
          </c:tx>
          <c:spPr>
            <a:solidFill>
              <a:srgbClr val="F15A22"/>
            </a:solidFill>
            <a:ln>
              <a:noFill/>
            </a:ln>
            <a:effectLst/>
          </c:spPr>
          <c:invertIfNegative val="0"/>
          <c:cat>
            <c:multiLvlStrRef>
              <c:f>'17gr'!$A$31:$B$39</c:f>
              <c:multiLvlStrCache>
                <c:ptCount val="9"/>
                <c:lvl>
                  <c:pt idx="0">
                    <c:v>2020</c:v>
                  </c:pt>
                  <c:pt idx="1">
                    <c:v>2021</c:v>
                  </c:pt>
                  <c:pt idx="2">
                    <c:v>2022</c:v>
                  </c:pt>
                  <c:pt idx="3">
                    <c:v>2020</c:v>
                  </c:pt>
                  <c:pt idx="4">
                    <c:v>2021</c:v>
                  </c:pt>
                  <c:pt idx="5">
                    <c:v>2022</c:v>
                  </c:pt>
                  <c:pt idx="6">
                    <c:v>2020</c:v>
                  </c:pt>
                  <c:pt idx="7">
                    <c:v>2021</c:v>
                  </c:pt>
                  <c:pt idx="8">
                    <c:v>2022</c:v>
                  </c:pt>
                </c:lvl>
                <c:lvl>
                  <c:pt idx="0">
                    <c:v>Employees at legal entities</c:v>
                  </c:pt>
                  <c:pt idx="3">
                    <c:v>Unincorporated enterprises and their employees and persons individually running business </c:v>
                  </c:pt>
                  <c:pt idx="6">
                    <c:v>Registered individual agricultural producers (farmers)</c:v>
                  </c:pt>
                </c:lvl>
              </c:multiLvlStrCache>
            </c:multiLvlStrRef>
          </c:cat>
          <c:val>
            <c:numRef>
              <c:f>'17gr'!$C$31:$C$39</c:f>
              <c:numCache>
                <c:formatCode>0</c:formatCode>
                <c:ptCount val="9"/>
                <c:pt idx="0">
                  <c:v>830.66925000000003</c:v>
                </c:pt>
                <c:pt idx="1">
                  <c:v>861</c:v>
                </c:pt>
                <c:pt idx="2">
                  <c:v>887.88266666666664</c:v>
                </c:pt>
                <c:pt idx="3">
                  <c:v>176.89308333333335</c:v>
                </c:pt>
                <c:pt idx="4">
                  <c:v>181</c:v>
                </c:pt>
                <c:pt idx="5">
                  <c:v>181.74508333333335</c:v>
                </c:pt>
                <c:pt idx="6">
                  <c:v>15</c:v>
                </c:pt>
                <c:pt idx="7">
                  <c:v>14</c:v>
                </c:pt>
                <c:pt idx="8">
                  <c:v>12.506333333333334</c:v>
                </c:pt>
              </c:numCache>
            </c:numRef>
          </c:val>
          <c:extLst>
            <c:ext xmlns:c16="http://schemas.microsoft.com/office/drawing/2014/chart" uri="{C3380CC4-5D6E-409C-BE32-E72D297353CC}">
              <c16:uniqueId val="{00000000-DC7D-4C7E-903C-667226CA4C0C}"/>
            </c:ext>
          </c:extLst>
        </c:ser>
        <c:ser>
          <c:idx val="1"/>
          <c:order val="1"/>
          <c:tx>
            <c:strRef>
              <c:f>'17gr'!$D$30</c:f>
              <c:strCache>
                <c:ptCount val="1"/>
                <c:pt idx="0">
                  <c:v>Men</c:v>
                </c:pt>
              </c:strCache>
            </c:strRef>
          </c:tx>
          <c:spPr>
            <a:solidFill>
              <a:srgbClr val="00ABBD"/>
            </a:solidFill>
            <a:ln>
              <a:noFill/>
            </a:ln>
            <a:effectLst/>
          </c:spPr>
          <c:invertIfNegative val="0"/>
          <c:cat>
            <c:multiLvlStrRef>
              <c:f>'17gr'!$A$31:$B$39</c:f>
              <c:multiLvlStrCache>
                <c:ptCount val="9"/>
                <c:lvl>
                  <c:pt idx="0">
                    <c:v>2020</c:v>
                  </c:pt>
                  <c:pt idx="1">
                    <c:v>2021</c:v>
                  </c:pt>
                  <c:pt idx="2">
                    <c:v>2022</c:v>
                  </c:pt>
                  <c:pt idx="3">
                    <c:v>2020</c:v>
                  </c:pt>
                  <c:pt idx="4">
                    <c:v>2021</c:v>
                  </c:pt>
                  <c:pt idx="5">
                    <c:v>2022</c:v>
                  </c:pt>
                  <c:pt idx="6">
                    <c:v>2020</c:v>
                  </c:pt>
                  <c:pt idx="7">
                    <c:v>2021</c:v>
                  </c:pt>
                  <c:pt idx="8">
                    <c:v>2022</c:v>
                  </c:pt>
                </c:lvl>
                <c:lvl>
                  <c:pt idx="0">
                    <c:v>Employees at legal entities</c:v>
                  </c:pt>
                  <c:pt idx="3">
                    <c:v>Unincorporated enterprises and their employees and persons individually running business </c:v>
                  </c:pt>
                  <c:pt idx="6">
                    <c:v>Registered individual agricultural producers (farmers)</c:v>
                  </c:pt>
                </c:lvl>
              </c:multiLvlStrCache>
            </c:multiLvlStrRef>
          </c:cat>
          <c:val>
            <c:numRef>
              <c:f>'17gr'!$D$31:$D$39</c:f>
              <c:numCache>
                <c:formatCode>0</c:formatCode>
                <c:ptCount val="9"/>
                <c:pt idx="0">
                  <c:v>933.45766666666668</c:v>
                </c:pt>
                <c:pt idx="1">
                  <c:v>956</c:v>
                </c:pt>
                <c:pt idx="2">
                  <c:v>968.53266666666661</c:v>
                </c:pt>
                <c:pt idx="3">
                  <c:v>208.07900000000001</c:v>
                </c:pt>
                <c:pt idx="4">
                  <c:v>215</c:v>
                </c:pt>
                <c:pt idx="5">
                  <c:v>215.31299999999999</c:v>
                </c:pt>
                <c:pt idx="6">
                  <c:v>51.421583333333338</c:v>
                </c:pt>
                <c:pt idx="7">
                  <c:v>47</c:v>
                </c:pt>
                <c:pt idx="8">
                  <c:v>44.055416666666666</c:v>
                </c:pt>
              </c:numCache>
            </c:numRef>
          </c:val>
          <c:extLst>
            <c:ext xmlns:c16="http://schemas.microsoft.com/office/drawing/2014/chart" uri="{C3380CC4-5D6E-409C-BE32-E72D297353CC}">
              <c16:uniqueId val="{00000001-DC7D-4C7E-903C-667226CA4C0C}"/>
            </c:ext>
          </c:extLst>
        </c:ser>
        <c:dLbls>
          <c:showLegendKey val="0"/>
          <c:showVal val="0"/>
          <c:showCatName val="0"/>
          <c:showSerName val="0"/>
          <c:showPercent val="0"/>
          <c:showBubbleSize val="0"/>
        </c:dLbls>
        <c:gapWidth val="219"/>
        <c:axId val="426400824"/>
        <c:axId val="426399256"/>
      </c:barChart>
      <c:catAx>
        <c:axId val="42640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6399256"/>
        <c:crosses val="autoZero"/>
        <c:auto val="1"/>
        <c:lblAlgn val="ctr"/>
        <c:lblOffset val="100"/>
        <c:noMultiLvlLbl val="0"/>
      </c:catAx>
      <c:valAx>
        <c:axId val="42639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6400824"/>
        <c:crosses val="autoZero"/>
        <c:crossBetween val="between"/>
      </c:valAx>
      <c:spPr>
        <a:noFill/>
        <a:ln w="25400">
          <a:noFill/>
        </a:ln>
      </c:spPr>
    </c:plotArea>
    <c:legend>
      <c:legendPos val="r"/>
      <c:layout>
        <c:manualLayout>
          <c:xMode val="edge"/>
          <c:yMode val="edge"/>
          <c:x val="0.57079479220348595"/>
          <c:y val="0.33334453193350833"/>
          <c:w val="0.15982246511423515"/>
          <c:h val="5.866862642169729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'18gr'!$B$8</c:f>
              <c:strCache>
                <c:ptCount val="1"/>
                <c:pt idx="0">
                  <c:v>Жене</c:v>
                </c:pt>
              </c:strCache>
            </c:strRef>
          </c:tx>
          <c:spPr>
            <a:ln>
              <a:solidFill>
                <a:srgbClr val="F15A22"/>
              </a:solidFill>
            </a:ln>
            <a:effectLst/>
          </c:spPr>
          <c:marker>
            <c:symbol val="none"/>
          </c:marker>
          <c:dLbls>
            <c:dLbl>
              <c:idx val="0"/>
              <c:layout>
                <c:manualLayout>
                  <c:x val="-6.6193853427895979E-2"/>
                  <c:y val="2.7027027027027029E-2"/>
                </c:manualLayout>
              </c:layout>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9E-4C6B-A7E0-8C9C2B257D84}"/>
                </c:ext>
              </c:extLst>
            </c:dLbl>
            <c:dLbl>
              <c:idx val="1"/>
              <c:delete val="1"/>
              <c:extLst>
                <c:ext xmlns:c15="http://schemas.microsoft.com/office/drawing/2012/chart" uri="{CE6537A1-D6FC-4f65-9D91-7224C49458BB}"/>
                <c:ext xmlns:c16="http://schemas.microsoft.com/office/drawing/2014/chart" uri="{C3380CC4-5D6E-409C-BE32-E72D297353CC}">
                  <c16:uniqueId val="{00000001-2B9E-4C6B-A7E0-8C9C2B257D84}"/>
                </c:ext>
              </c:extLst>
            </c:dLbl>
            <c:dLbl>
              <c:idx val="2"/>
              <c:delete val="1"/>
              <c:extLst>
                <c:ext xmlns:c15="http://schemas.microsoft.com/office/drawing/2012/chart" uri="{CE6537A1-D6FC-4f65-9D91-7224C49458BB}"/>
                <c:ext xmlns:c16="http://schemas.microsoft.com/office/drawing/2014/chart" uri="{C3380CC4-5D6E-409C-BE32-E72D297353CC}">
                  <c16:uniqueId val="{00000002-2B9E-4C6B-A7E0-8C9C2B257D84}"/>
                </c:ext>
              </c:extLst>
            </c:dLbl>
            <c:dLbl>
              <c:idx val="3"/>
              <c:delete val="1"/>
              <c:extLst>
                <c:ext xmlns:c15="http://schemas.microsoft.com/office/drawing/2012/chart" uri="{CE6537A1-D6FC-4f65-9D91-7224C49458BB}"/>
                <c:ext xmlns:c16="http://schemas.microsoft.com/office/drawing/2014/chart" uri="{C3380CC4-5D6E-409C-BE32-E72D297353CC}">
                  <c16:uniqueId val="{00000003-2B9E-4C6B-A7E0-8C9C2B257D84}"/>
                </c:ext>
              </c:extLst>
            </c:dLbl>
            <c:dLbl>
              <c:idx val="4"/>
              <c:delete val="1"/>
              <c:extLst>
                <c:ext xmlns:c15="http://schemas.microsoft.com/office/drawing/2012/chart" uri="{CE6537A1-D6FC-4f65-9D91-7224C49458BB}"/>
                <c:ext xmlns:c16="http://schemas.microsoft.com/office/drawing/2014/chart" uri="{C3380CC4-5D6E-409C-BE32-E72D297353CC}">
                  <c16:uniqueId val="{00000004-2B9E-4C6B-A7E0-8C9C2B257D8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'18gr'!$A$9:$A$14</c:f>
              <c:numCache>
                <c:formatCode>General</c:formatCode>
                <c:ptCount val="6"/>
                <c:pt idx="0">
                  <c:v>2017</c:v>
                </c:pt>
                <c:pt idx="1">
                  <c:v>2018</c:v>
                </c:pt>
                <c:pt idx="2">
                  <c:v>2019</c:v>
                </c:pt>
                <c:pt idx="3">
                  <c:v>2020</c:v>
                </c:pt>
                <c:pt idx="4">
                  <c:v>2021</c:v>
                </c:pt>
                <c:pt idx="5">
                  <c:v>2022</c:v>
                </c:pt>
              </c:numCache>
            </c:numRef>
          </c:cat>
          <c:val>
            <c:numRef>
              <c:f>'18gr'!$B$9:$B$14</c:f>
              <c:numCache>
                <c:formatCode>#,##0</c:formatCode>
                <c:ptCount val="6"/>
                <c:pt idx="0">
                  <c:v>512.83333333333303</c:v>
                </c:pt>
                <c:pt idx="1">
                  <c:v>508.33333333333297</c:v>
                </c:pt>
                <c:pt idx="2">
                  <c:v>577.75</c:v>
                </c:pt>
                <c:pt idx="3">
                  <c:v>749</c:v>
                </c:pt>
                <c:pt idx="4">
                  <c:v>869</c:v>
                </c:pt>
                <c:pt idx="5">
                  <c:v>937</c:v>
                </c:pt>
              </c:numCache>
            </c:numRef>
          </c:val>
          <c:smooth val="0"/>
          <c:extLst>
            <c:ext xmlns:c16="http://schemas.microsoft.com/office/drawing/2014/chart" uri="{C3380CC4-5D6E-409C-BE32-E72D297353CC}">
              <c16:uniqueId val="{00000005-2B9E-4C6B-A7E0-8C9C2B257D84}"/>
            </c:ext>
          </c:extLst>
        </c:ser>
        <c:ser>
          <c:idx val="1"/>
          <c:order val="1"/>
          <c:tx>
            <c:strRef>
              <c:f>'18gr'!$C$8</c:f>
              <c:strCache>
                <c:ptCount val="1"/>
                <c:pt idx="0">
                  <c:v>Мушкарци</c:v>
                </c:pt>
              </c:strCache>
            </c:strRef>
          </c:tx>
          <c:spPr>
            <a:ln>
              <a:solidFill>
                <a:srgbClr val="00ABBD"/>
              </a:solidFill>
            </a:ln>
            <a:effectLst/>
          </c:spPr>
          <c:marker>
            <c:symbol val="none"/>
          </c:marker>
          <c:dLbls>
            <c:dLbl>
              <c:idx val="0"/>
              <c:layout>
                <c:manualLayout>
                  <c:x val="-6.6193853427895979E-2"/>
                  <c:y val="-2.7027027027027029E-2"/>
                </c:manualLayout>
              </c:layout>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9E-4C6B-A7E0-8C9C2B257D84}"/>
                </c:ext>
              </c:extLst>
            </c:dLbl>
            <c:dLbl>
              <c:idx val="1"/>
              <c:delete val="1"/>
              <c:extLst>
                <c:ext xmlns:c15="http://schemas.microsoft.com/office/drawing/2012/chart" uri="{CE6537A1-D6FC-4f65-9D91-7224C49458BB}"/>
                <c:ext xmlns:c16="http://schemas.microsoft.com/office/drawing/2014/chart" uri="{C3380CC4-5D6E-409C-BE32-E72D297353CC}">
                  <c16:uniqueId val="{00000007-2B9E-4C6B-A7E0-8C9C2B257D84}"/>
                </c:ext>
              </c:extLst>
            </c:dLbl>
            <c:dLbl>
              <c:idx val="2"/>
              <c:delete val="1"/>
              <c:extLst>
                <c:ext xmlns:c15="http://schemas.microsoft.com/office/drawing/2012/chart" uri="{CE6537A1-D6FC-4f65-9D91-7224C49458BB}"/>
                <c:ext xmlns:c16="http://schemas.microsoft.com/office/drawing/2014/chart" uri="{C3380CC4-5D6E-409C-BE32-E72D297353CC}">
                  <c16:uniqueId val="{00000008-2B9E-4C6B-A7E0-8C9C2B257D84}"/>
                </c:ext>
              </c:extLst>
            </c:dLbl>
            <c:dLbl>
              <c:idx val="3"/>
              <c:delete val="1"/>
              <c:extLst>
                <c:ext xmlns:c15="http://schemas.microsoft.com/office/drawing/2012/chart" uri="{CE6537A1-D6FC-4f65-9D91-7224C49458BB}"/>
                <c:ext xmlns:c16="http://schemas.microsoft.com/office/drawing/2014/chart" uri="{C3380CC4-5D6E-409C-BE32-E72D297353CC}">
                  <c16:uniqueId val="{00000009-2B9E-4C6B-A7E0-8C9C2B257D84}"/>
                </c:ext>
              </c:extLst>
            </c:dLbl>
            <c:dLbl>
              <c:idx val="4"/>
              <c:delete val="1"/>
              <c:extLst>
                <c:ext xmlns:c15="http://schemas.microsoft.com/office/drawing/2012/chart" uri="{CE6537A1-D6FC-4f65-9D91-7224C49458BB}"/>
                <c:ext xmlns:c16="http://schemas.microsoft.com/office/drawing/2014/chart" uri="{C3380CC4-5D6E-409C-BE32-E72D297353CC}">
                  <c16:uniqueId val="{0000000A-2B9E-4C6B-A7E0-8C9C2B257D84}"/>
                </c:ext>
              </c:extLst>
            </c:dLbl>
            <c:dLbl>
              <c:idx val="5"/>
              <c:layout>
                <c:manualLayout>
                  <c:x val="-4.7281323877068557E-3"/>
                  <c:y val="-1.3513513513513514E-2"/>
                </c:manualLayout>
              </c:layout>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9E-4C6B-A7E0-8C9C2B257D8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'18gr'!$A$9:$A$14</c:f>
              <c:numCache>
                <c:formatCode>General</c:formatCode>
                <c:ptCount val="6"/>
                <c:pt idx="0">
                  <c:v>2017</c:v>
                </c:pt>
                <c:pt idx="1">
                  <c:v>2018</c:v>
                </c:pt>
                <c:pt idx="2">
                  <c:v>2019</c:v>
                </c:pt>
                <c:pt idx="3">
                  <c:v>2020</c:v>
                </c:pt>
                <c:pt idx="4">
                  <c:v>2021</c:v>
                </c:pt>
                <c:pt idx="5">
                  <c:v>2022</c:v>
                </c:pt>
              </c:numCache>
            </c:numRef>
          </c:cat>
          <c:val>
            <c:numRef>
              <c:f>'18gr'!$C$9:$C$14</c:f>
              <c:numCache>
                <c:formatCode>#,##0</c:formatCode>
                <c:ptCount val="6"/>
                <c:pt idx="0">
                  <c:v>248</c:v>
                </c:pt>
                <c:pt idx="1">
                  <c:v>282.25000000000006</c:v>
                </c:pt>
                <c:pt idx="2">
                  <c:v>396.08333333333303</c:v>
                </c:pt>
                <c:pt idx="3">
                  <c:v>515</c:v>
                </c:pt>
                <c:pt idx="4">
                  <c:v>579</c:v>
                </c:pt>
                <c:pt idx="5">
                  <c:v>589</c:v>
                </c:pt>
              </c:numCache>
            </c:numRef>
          </c:val>
          <c:smooth val="0"/>
          <c:extLst>
            <c:ext xmlns:c16="http://schemas.microsoft.com/office/drawing/2014/chart" uri="{C3380CC4-5D6E-409C-BE32-E72D297353CC}">
              <c16:uniqueId val="{0000000C-2B9E-4C6B-A7E0-8C9C2B257D84}"/>
            </c:ext>
          </c:extLst>
        </c:ser>
        <c:dLbls>
          <c:showLegendKey val="0"/>
          <c:showVal val="0"/>
          <c:showCatName val="0"/>
          <c:showSerName val="0"/>
          <c:showPercent val="0"/>
          <c:showBubbleSize val="0"/>
        </c:dLbls>
        <c:smooth val="0"/>
        <c:axId val="426402392"/>
        <c:axId val="426401216"/>
      </c:lineChart>
      <c:catAx>
        <c:axId val="4264023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6401216"/>
        <c:crosses val="autoZero"/>
        <c:auto val="1"/>
        <c:lblAlgn val="ctr"/>
        <c:lblOffset val="100"/>
        <c:noMultiLvlLbl val="0"/>
      </c:catAx>
      <c:valAx>
        <c:axId val="426401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6402392"/>
        <c:crosses val="autoZero"/>
        <c:crossBetween val="between"/>
        <c:majorUnit val="200"/>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'1gr'!$G$8</c:f>
              <c:strCache>
                <c:ptCount val="1"/>
                <c:pt idx="0">
                  <c:v>Запослени</c:v>
                </c:pt>
              </c:strCache>
            </c:strRef>
          </c:tx>
          <c:spPr>
            <a:solidFill>
              <a:srgbClr val="00ABBD"/>
            </a:solidFill>
            <a:ln>
              <a:noFill/>
            </a:ln>
          </c:spPr>
          <c:cat>
            <c:strRef>
              <c:f>'1gr'!$F$9:$F$19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'1gr'!$G$9:$G$19</c:f>
              <c:numCache>
                <c:formatCode>0.0</c:formatCode>
                <c:ptCount val="11"/>
                <c:pt idx="0">
                  <c:v>43.519727775719289</c:v>
                </c:pt>
                <c:pt idx="1">
                  <c:v>45.9772855168207</c:v>
                </c:pt>
                <c:pt idx="2">
                  <c:v>47.837838556492898</c:v>
                </c:pt>
                <c:pt idx="3">
                  <c:v>48.451971321115458</c:v>
                </c:pt>
                <c:pt idx="4">
                  <c:v>50.965431161801789</c:v>
                </c:pt>
                <c:pt idx="5">
                  <c:v>52.370004586763564</c:v>
                </c:pt>
                <c:pt idx="6">
                  <c:v>53.460814062751815</c:v>
                </c:pt>
                <c:pt idx="7">
                  <c:v>54.632036449502209</c:v>
                </c:pt>
                <c:pt idx="8">
                  <c:v>54.660467228188224</c:v>
                </c:pt>
                <c:pt idx="9">
                  <c:v>56.46711935629645</c:v>
                </c:pt>
                <c:pt idx="10">
                  <c:v>57.9</c:v>
                </c:pt>
              </c:numCache>
            </c:numRef>
          </c:val>
          <c:extLst>
            <c:ext xmlns:c16="http://schemas.microsoft.com/office/drawing/2014/chart" uri="{C3380CC4-5D6E-409C-BE32-E72D297353CC}">
              <c16:uniqueId val="{00000000-3B7B-4849-B4C6-0E5E0211A755}"/>
            </c:ext>
          </c:extLst>
        </c:ser>
        <c:ser>
          <c:idx val="1"/>
          <c:order val="1"/>
          <c:tx>
            <c:strRef>
              <c:f>'1gr'!$H$8</c:f>
              <c:strCache>
                <c:ptCount val="1"/>
                <c:pt idx="0">
                  <c:v>Незапослени</c:v>
                </c:pt>
              </c:strCache>
            </c:strRef>
          </c:tx>
          <c:spPr>
            <a:solidFill>
              <a:srgbClr val="AEDFE6"/>
            </a:solidFill>
            <a:ln>
              <a:noFill/>
            </a:ln>
          </c:spPr>
          <c:cat>
            <c:strRef>
              <c:f>'1gr'!$F$9:$F$19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'1gr'!$H$9:$H$19</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c:v>
                </c:pt>
              </c:numCache>
            </c:numRef>
          </c:val>
          <c:extLst>
            <c:ext xmlns:c16="http://schemas.microsoft.com/office/drawing/2014/chart" uri="{C3380CC4-5D6E-409C-BE32-E72D297353CC}">
              <c16:uniqueId val="{00000001-3B7B-4849-B4C6-0E5E0211A755}"/>
            </c:ext>
          </c:extLst>
        </c:ser>
        <c:ser>
          <c:idx val="2"/>
          <c:order val="2"/>
          <c:tx>
            <c:strRef>
              <c:f>'1gr'!$I$8</c:f>
              <c:strCache>
                <c:ptCount val="1"/>
                <c:pt idx="0">
                  <c:v>Становништво ван радне снаге</c:v>
                </c:pt>
              </c:strCache>
            </c:strRef>
          </c:tx>
          <c:spPr>
            <a:solidFill>
              <a:srgbClr val="E2F3F5"/>
            </a:solidFill>
            <a:ln>
              <a:noFill/>
            </a:ln>
          </c:spPr>
          <c:cat>
            <c:strRef>
              <c:f>'1gr'!$F$9:$F$19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'1gr'!$I$9:$I$19</c:f>
              <c:numCache>
                <c:formatCode>0.0</c:formatCode>
                <c:ptCount val="11"/>
                <c:pt idx="0">
                  <c:v>42.131373766493262</c:v>
                </c:pt>
                <c:pt idx="1">
                  <c:v>40.834945702969911</c:v>
                </c:pt>
                <c:pt idx="2">
                  <c:v>40.497164489646288</c:v>
                </c:pt>
                <c:pt idx="3">
                  <c:v>40.916205470115393</c:v>
                </c:pt>
                <c:pt idx="4">
                  <c:v>39.578137087503585</c:v>
                </c:pt>
                <c:pt idx="5">
                  <c:v>39.251570199374484</c:v>
                </c:pt>
                <c:pt idx="6">
                  <c:v>38.671319824659747</c:v>
                </c:pt>
                <c:pt idx="7">
                  <c:v>38.898422493927022</c:v>
                </c:pt>
                <c:pt idx="8">
                  <c:v>39.692928490738751</c:v>
                </c:pt>
                <c:pt idx="9">
                  <c:v>37.146974144737719</c:v>
                </c:pt>
                <c:pt idx="10">
                  <c:v>36.4</c:v>
                </c:pt>
              </c:numCache>
            </c:numRef>
          </c:val>
          <c:extLst>
            <c:ext xmlns:c16="http://schemas.microsoft.com/office/drawing/2014/chart" uri="{C3380CC4-5D6E-409C-BE32-E72D297353CC}">
              <c16:uniqueId val="{00000002-3B7B-4849-B4C6-0E5E0211A755}"/>
            </c:ext>
          </c:extLst>
        </c:ser>
        <c:dLbls>
          <c:showLegendKey val="0"/>
          <c:showVal val="0"/>
          <c:showCatName val="0"/>
          <c:showSerName val="0"/>
          <c:showPercent val="0"/>
          <c:showBubbleSize val="0"/>
        </c:dLbls>
        <c:axId val="424846736"/>
        <c:axId val="424847120"/>
      </c:areaChart>
      <c:catAx>
        <c:axId val="424846736"/>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4847120"/>
        <c:crosses val="autoZero"/>
        <c:auto val="1"/>
        <c:lblAlgn val="ctr"/>
        <c:lblOffset val="100"/>
        <c:noMultiLvlLbl val="0"/>
      </c:catAx>
      <c:valAx>
        <c:axId val="424847120"/>
        <c:scaling>
          <c:orientation val="minMax"/>
          <c:max val="100"/>
        </c:scaling>
        <c:delete val="0"/>
        <c:axPos val="l"/>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4846736"/>
        <c:crosses val="autoZero"/>
        <c:crossBetween val="midCat"/>
      </c:valAx>
    </c:plotArea>
    <c:plotVisOnly val="1"/>
    <c:dispBlanksAs val="zero"/>
    <c:showDLblsOverMax val="0"/>
  </c:chart>
  <c:spPr>
    <a:ln>
      <a:solidFill>
        <a:schemeClr val="bg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'18gr'!$B$23</c:f>
              <c:strCache>
                <c:ptCount val="1"/>
                <c:pt idx="0">
                  <c:v>Women</c:v>
                </c:pt>
              </c:strCache>
            </c:strRef>
          </c:tx>
          <c:spPr>
            <a:ln>
              <a:solidFill>
                <a:srgbClr val="F15A22"/>
              </a:solidFill>
            </a:ln>
            <a:effectLst/>
          </c:spPr>
          <c:marker>
            <c:symbol val="none"/>
          </c:marker>
          <c:dLbls>
            <c:dLbl>
              <c:idx val="0"/>
              <c:layout>
                <c:manualLayout>
                  <c:x val="-7.4999999999999997E-2"/>
                  <c:y val="-4.6296296296296294E-2"/>
                </c:manualLayout>
              </c:layout>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05-4A44-A04D-11A23710ED14}"/>
                </c:ext>
              </c:extLst>
            </c:dLbl>
            <c:dLbl>
              <c:idx val="1"/>
              <c:delete val="1"/>
              <c:extLst>
                <c:ext xmlns:c15="http://schemas.microsoft.com/office/drawing/2012/chart" uri="{CE6537A1-D6FC-4f65-9D91-7224C49458BB}"/>
                <c:ext xmlns:c16="http://schemas.microsoft.com/office/drawing/2014/chart" uri="{C3380CC4-5D6E-409C-BE32-E72D297353CC}">
                  <c16:uniqueId val="{00000001-FC05-4A44-A04D-11A23710ED14}"/>
                </c:ext>
              </c:extLst>
            </c:dLbl>
            <c:dLbl>
              <c:idx val="2"/>
              <c:delete val="1"/>
              <c:extLst>
                <c:ext xmlns:c15="http://schemas.microsoft.com/office/drawing/2012/chart" uri="{CE6537A1-D6FC-4f65-9D91-7224C49458BB}"/>
                <c:ext xmlns:c16="http://schemas.microsoft.com/office/drawing/2014/chart" uri="{C3380CC4-5D6E-409C-BE32-E72D297353CC}">
                  <c16:uniqueId val="{00000002-FC05-4A44-A04D-11A23710ED14}"/>
                </c:ext>
              </c:extLst>
            </c:dLbl>
            <c:dLbl>
              <c:idx val="3"/>
              <c:delete val="1"/>
              <c:extLst>
                <c:ext xmlns:c15="http://schemas.microsoft.com/office/drawing/2012/chart" uri="{CE6537A1-D6FC-4f65-9D91-7224C49458BB}"/>
                <c:ext xmlns:c16="http://schemas.microsoft.com/office/drawing/2014/chart" uri="{C3380CC4-5D6E-409C-BE32-E72D297353CC}">
                  <c16:uniqueId val="{00000003-FC05-4A44-A04D-11A23710ED14}"/>
                </c:ext>
              </c:extLst>
            </c:dLbl>
            <c:dLbl>
              <c:idx val="4"/>
              <c:delete val="1"/>
              <c:extLst>
                <c:ext xmlns:c15="http://schemas.microsoft.com/office/drawing/2012/chart" uri="{CE6537A1-D6FC-4f65-9D91-7224C49458BB}"/>
                <c:ext xmlns:c16="http://schemas.microsoft.com/office/drawing/2014/chart" uri="{C3380CC4-5D6E-409C-BE32-E72D297353CC}">
                  <c16:uniqueId val="{00000004-FC05-4A44-A04D-11A23710ED1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'18gr'!$A$24:$A$29</c:f>
              <c:numCache>
                <c:formatCode>General</c:formatCode>
                <c:ptCount val="6"/>
                <c:pt idx="0">
                  <c:v>2017</c:v>
                </c:pt>
                <c:pt idx="1">
                  <c:v>2018</c:v>
                </c:pt>
                <c:pt idx="2">
                  <c:v>2019</c:v>
                </c:pt>
                <c:pt idx="3">
                  <c:v>2020</c:v>
                </c:pt>
                <c:pt idx="4">
                  <c:v>2021</c:v>
                </c:pt>
                <c:pt idx="5">
                  <c:v>2022</c:v>
                </c:pt>
              </c:numCache>
            </c:numRef>
          </c:cat>
          <c:val>
            <c:numRef>
              <c:f>'18gr'!$B$24:$B$29</c:f>
              <c:numCache>
                <c:formatCode>#,##0</c:formatCode>
                <c:ptCount val="6"/>
                <c:pt idx="0">
                  <c:v>512.83333333333303</c:v>
                </c:pt>
                <c:pt idx="1">
                  <c:v>508.33333333333297</c:v>
                </c:pt>
                <c:pt idx="2">
                  <c:v>577.75</c:v>
                </c:pt>
                <c:pt idx="3">
                  <c:v>749</c:v>
                </c:pt>
                <c:pt idx="4">
                  <c:v>869</c:v>
                </c:pt>
                <c:pt idx="5">
                  <c:v>937</c:v>
                </c:pt>
              </c:numCache>
            </c:numRef>
          </c:val>
          <c:smooth val="0"/>
          <c:extLst>
            <c:ext xmlns:c16="http://schemas.microsoft.com/office/drawing/2014/chart" uri="{C3380CC4-5D6E-409C-BE32-E72D297353CC}">
              <c16:uniqueId val="{00000005-FC05-4A44-A04D-11A23710ED14}"/>
            </c:ext>
          </c:extLst>
        </c:ser>
        <c:ser>
          <c:idx val="1"/>
          <c:order val="1"/>
          <c:tx>
            <c:strRef>
              <c:f>'18gr'!$C$23</c:f>
              <c:strCache>
                <c:ptCount val="1"/>
                <c:pt idx="0">
                  <c:v>Men</c:v>
                </c:pt>
              </c:strCache>
            </c:strRef>
          </c:tx>
          <c:spPr>
            <a:ln>
              <a:solidFill>
                <a:srgbClr val="00ABBD"/>
              </a:solidFill>
            </a:ln>
            <a:effectLst/>
          </c:spPr>
          <c:marker>
            <c:symbol val="none"/>
          </c:marker>
          <c:dLbls>
            <c:dLbl>
              <c:idx val="0"/>
              <c:layout>
                <c:manualLayout>
                  <c:x val="-7.2222222222222215E-2"/>
                  <c:y val="-5.5555555555555552E-2"/>
                </c:manualLayout>
              </c:layout>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05-4A44-A04D-11A23710ED14}"/>
                </c:ext>
              </c:extLst>
            </c:dLbl>
            <c:dLbl>
              <c:idx val="1"/>
              <c:delete val="1"/>
              <c:extLst>
                <c:ext xmlns:c15="http://schemas.microsoft.com/office/drawing/2012/chart" uri="{CE6537A1-D6FC-4f65-9D91-7224C49458BB}"/>
                <c:ext xmlns:c16="http://schemas.microsoft.com/office/drawing/2014/chart" uri="{C3380CC4-5D6E-409C-BE32-E72D297353CC}">
                  <c16:uniqueId val="{00000007-FC05-4A44-A04D-11A23710ED14}"/>
                </c:ext>
              </c:extLst>
            </c:dLbl>
            <c:dLbl>
              <c:idx val="2"/>
              <c:delete val="1"/>
              <c:extLst>
                <c:ext xmlns:c15="http://schemas.microsoft.com/office/drawing/2012/chart" uri="{CE6537A1-D6FC-4f65-9D91-7224C49458BB}"/>
                <c:ext xmlns:c16="http://schemas.microsoft.com/office/drawing/2014/chart" uri="{C3380CC4-5D6E-409C-BE32-E72D297353CC}">
                  <c16:uniqueId val="{00000008-FC05-4A44-A04D-11A23710ED14}"/>
                </c:ext>
              </c:extLst>
            </c:dLbl>
            <c:dLbl>
              <c:idx val="3"/>
              <c:delete val="1"/>
              <c:extLst>
                <c:ext xmlns:c15="http://schemas.microsoft.com/office/drawing/2012/chart" uri="{CE6537A1-D6FC-4f65-9D91-7224C49458BB}"/>
                <c:ext xmlns:c16="http://schemas.microsoft.com/office/drawing/2014/chart" uri="{C3380CC4-5D6E-409C-BE32-E72D297353CC}">
                  <c16:uniqueId val="{00000009-FC05-4A44-A04D-11A23710ED14}"/>
                </c:ext>
              </c:extLst>
            </c:dLbl>
            <c:dLbl>
              <c:idx val="4"/>
              <c:delete val="1"/>
              <c:extLst>
                <c:ext xmlns:c15="http://schemas.microsoft.com/office/drawing/2012/chart" uri="{CE6537A1-D6FC-4f65-9D91-7224C49458BB}"/>
                <c:ext xmlns:c16="http://schemas.microsoft.com/office/drawing/2014/chart" uri="{C3380CC4-5D6E-409C-BE32-E72D297353CC}">
                  <c16:uniqueId val="{0000000A-FC05-4A44-A04D-11A23710ED1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'18gr'!$A$24:$A$29</c:f>
              <c:numCache>
                <c:formatCode>General</c:formatCode>
                <c:ptCount val="6"/>
                <c:pt idx="0">
                  <c:v>2017</c:v>
                </c:pt>
                <c:pt idx="1">
                  <c:v>2018</c:v>
                </c:pt>
                <c:pt idx="2">
                  <c:v>2019</c:v>
                </c:pt>
                <c:pt idx="3">
                  <c:v>2020</c:v>
                </c:pt>
                <c:pt idx="4">
                  <c:v>2021</c:v>
                </c:pt>
                <c:pt idx="5">
                  <c:v>2022</c:v>
                </c:pt>
              </c:numCache>
            </c:numRef>
          </c:cat>
          <c:val>
            <c:numRef>
              <c:f>'18gr'!$C$24:$C$29</c:f>
              <c:numCache>
                <c:formatCode>#,##0</c:formatCode>
                <c:ptCount val="6"/>
                <c:pt idx="0">
                  <c:v>248</c:v>
                </c:pt>
                <c:pt idx="1">
                  <c:v>282.25000000000006</c:v>
                </c:pt>
                <c:pt idx="2">
                  <c:v>396.08333333333303</c:v>
                </c:pt>
                <c:pt idx="3">
                  <c:v>515</c:v>
                </c:pt>
                <c:pt idx="4">
                  <c:v>579</c:v>
                </c:pt>
                <c:pt idx="5">
                  <c:v>589</c:v>
                </c:pt>
              </c:numCache>
            </c:numRef>
          </c:val>
          <c:smooth val="0"/>
          <c:extLst>
            <c:ext xmlns:c16="http://schemas.microsoft.com/office/drawing/2014/chart" uri="{C3380CC4-5D6E-409C-BE32-E72D297353CC}">
              <c16:uniqueId val="{0000000B-FC05-4A44-A04D-11A23710ED14}"/>
            </c:ext>
          </c:extLst>
        </c:ser>
        <c:dLbls>
          <c:showLegendKey val="0"/>
          <c:showVal val="0"/>
          <c:showCatName val="0"/>
          <c:showSerName val="0"/>
          <c:showPercent val="0"/>
          <c:showBubbleSize val="0"/>
        </c:dLbls>
        <c:smooth val="0"/>
        <c:axId val="426402784"/>
        <c:axId val="426398864"/>
      </c:lineChart>
      <c:catAx>
        <c:axId val="42640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6398864"/>
        <c:crosses val="autoZero"/>
        <c:auto val="1"/>
        <c:lblAlgn val="ctr"/>
        <c:lblOffset val="100"/>
        <c:noMultiLvlLbl val="0"/>
      </c:catAx>
      <c:valAx>
        <c:axId val="426398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6402784"/>
        <c:crosses val="autoZero"/>
        <c:crossBetween val="between"/>
        <c:majorUnit val="200"/>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'19gr'!$C$7</c:f>
              <c:strCache>
                <c:ptCount val="1"/>
                <c:pt idx="0">
                  <c:v>Жене</c:v>
                </c:pt>
              </c:strCache>
            </c:strRef>
          </c:tx>
          <c:spPr>
            <a:solidFill>
              <a:srgbClr val="F15A22"/>
            </a:solidFill>
            <a:ln w="25400">
              <a:noFill/>
            </a:ln>
          </c:spPr>
          <c:invertIfNegative val="0"/>
          <c:cat>
            <c:strRef>
              <c:f>'19gr'!$B$8:$B$12</c:f>
              <c:strCache>
                <c:ptCount val="5"/>
                <c:pt idx="0">
                  <c:v>15–24 </c:v>
                </c:pt>
                <c:pt idx="1">
                  <c:v>25–34</c:v>
                </c:pt>
                <c:pt idx="2">
                  <c:v>35–44</c:v>
                </c:pt>
                <c:pt idx="3">
                  <c:v>45–54</c:v>
                </c:pt>
                <c:pt idx="4">
                  <c:v>55–64  </c:v>
                </c:pt>
              </c:strCache>
            </c:strRef>
          </c:cat>
          <c:val>
            <c:numRef>
              <c:f>'19gr'!$C$8:$C$12</c:f>
              <c:numCache>
                <c:formatCode>###0.0</c:formatCode>
                <c:ptCount val="5"/>
                <c:pt idx="0">
                  <c:v>22.439274138100377</c:v>
                </c:pt>
                <c:pt idx="1">
                  <c:v>35.071588939835138</c:v>
                </c:pt>
                <c:pt idx="2">
                  <c:v>39.246170258366526</c:v>
                </c:pt>
                <c:pt idx="3">
                  <c:v>29.318888215982739</c:v>
                </c:pt>
                <c:pt idx="4">
                  <c:v>15.235565288682547</c:v>
                </c:pt>
              </c:numCache>
            </c:numRef>
          </c:val>
          <c:extLst>
            <c:ext xmlns:c16="http://schemas.microsoft.com/office/drawing/2014/chart" uri="{C3380CC4-5D6E-409C-BE32-E72D297353CC}">
              <c16:uniqueId val="{00000000-C25A-4910-BE88-434891B16341}"/>
            </c:ext>
          </c:extLst>
        </c:ser>
        <c:ser>
          <c:idx val="1"/>
          <c:order val="1"/>
          <c:tx>
            <c:strRef>
              <c:f>'19gr'!$D$7</c:f>
              <c:strCache>
                <c:ptCount val="1"/>
                <c:pt idx="0">
                  <c:v>Мушкарци</c:v>
                </c:pt>
              </c:strCache>
            </c:strRef>
          </c:tx>
          <c:spPr>
            <a:solidFill>
              <a:srgbClr val="00ABBD"/>
            </a:solidFill>
            <a:ln>
              <a:noFill/>
            </a:ln>
            <a:effectLst/>
          </c:spPr>
          <c:invertIfNegative val="0"/>
          <c:cat>
            <c:strRef>
              <c:f>'19gr'!$B$8:$B$12</c:f>
              <c:strCache>
                <c:ptCount val="5"/>
                <c:pt idx="0">
                  <c:v>15–24 </c:v>
                </c:pt>
                <c:pt idx="1">
                  <c:v>25–34</c:v>
                </c:pt>
                <c:pt idx="2">
                  <c:v>35–44</c:v>
                </c:pt>
                <c:pt idx="3">
                  <c:v>45–54</c:v>
                </c:pt>
                <c:pt idx="4">
                  <c:v>55–64  </c:v>
                </c:pt>
              </c:strCache>
            </c:strRef>
          </c:cat>
          <c:val>
            <c:numRef>
              <c:f>'19gr'!$D$8:$D$12</c:f>
              <c:numCache>
                <c:formatCode>###0.0</c:formatCode>
                <c:ptCount val="5"/>
                <c:pt idx="0">
                  <c:v>32.010654890576994</c:v>
                </c:pt>
                <c:pt idx="1">
                  <c:v>42.129352394335655</c:v>
                </c:pt>
                <c:pt idx="2">
                  <c:v>35.032076771555623</c:v>
                </c:pt>
                <c:pt idx="3">
                  <c:v>28.739083474228561</c:v>
                </c:pt>
                <c:pt idx="4">
                  <c:v>20.85232501051912</c:v>
                </c:pt>
              </c:numCache>
            </c:numRef>
          </c:val>
          <c:extLst>
            <c:ext xmlns:c16="http://schemas.microsoft.com/office/drawing/2014/chart" uri="{C3380CC4-5D6E-409C-BE32-E72D297353CC}">
              <c16:uniqueId val="{00000001-C25A-4910-BE88-434891B16341}"/>
            </c:ext>
          </c:extLst>
        </c:ser>
        <c:dLbls>
          <c:showLegendKey val="0"/>
          <c:showVal val="0"/>
          <c:showCatName val="0"/>
          <c:showSerName val="0"/>
          <c:showPercent val="0"/>
          <c:showBubbleSize val="0"/>
        </c:dLbls>
        <c:gapWidth val="219"/>
        <c:axId val="426396512"/>
        <c:axId val="426396904"/>
      </c:barChart>
      <c:catAx>
        <c:axId val="4263965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6396904"/>
        <c:crosses val="autoZero"/>
        <c:auto val="1"/>
        <c:lblAlgn val="ctr"/>
        <c:lblOffset val="100"/>
        <c:noMultiLvlLbl val="0"/>
      </c:catAx>
      <c:valAx>
        <c:axId val="42639690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6396512"/>
        <c:crosses val="autoZero"/>
        <c:crossBetween val="between"/>
        <c:majorUnit val="10"/>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'19gr'!$C$27</c:f>
              <c:strCache>
                <c:ptCount val="1"/>
                <c:pt idx="0">
                  <c:v>Women</c:v>
                </c:pt>
              </c:strCache>
            </c:strRef>
          </c:tx>
          <c:spPr>
            <a:solidFill>
              <a:srgbClr val="F15A22"/>
            </a:solidFill>
            <a:ln w="25400">
              <a:noFill/>
            </a:ln>
          </c:spPr>
          <c:invertIfNegative val="0"/>
          <c:cat>
            <c:strRef>
              <c:f>'19gr'!$B$28:$B$32</c:f>
              <c:strCache>
                <c:ptCount val="5"/>
                <c:pt idx="0">
                  <c:v>15–24 </c:v>
                </c:pt>
                <c:pt idx="1">
                  <c:v>25–34</c:v>
                </c:pt>
                <c:pt idx="2">
                  <c:v>35–44</c:v>
                </c:pt>
                <c:pt idx="3">
                  <c:v>45–54</c:v>
                </c:pt>
                <c:pt idx="4">
                  <c:v>55–64  </c:v>
                </c:pt>
              </c:strCache>
            </c:strRef>
          </c:cat>
          <c:val>
            <c:numRef>
              <c:f>'19gr'!$C$28:$C$32</c:f>
              <c:numCache>
                <c:formatCode>###0.0</c:formatCode>
                <c:ptCount val="5"/>
                <c:pt idx="0">
                  <c:v>22.439274138100377</c:v>
                </c:pt>
                <c:pt idx="1">
                  <c:v>35.071588939835138</c:v>
                </c:pt>
                <c:pt idx="2">
                  <c:v>39.246170258366526</c:v>
                </c:pt>
                <c:pt idx="3">
                  <c:v>29.318888215982739</c:v>
                </c:pt>
                <c:pt idx="4">
                  <c:v>15.235565288682547</c:v>
                </c:pt>
              </c:numCache>
            </c:numRef>
          </c:val>
          <c:extLst>
            <c:ext xmlns:c16="http://schemas.microsoft.com/office/drawing/2014/chart" uri="{C3380CC4-5D6E-409C-BE32-E72D297353CC}">
              <c16:uniqueId val="{00000000-77F9-417B-A9F4-062AED2C1C1E}"/>
            </c:ext>
          </c:extLst>
        </c:ser>
        <c:ser>
          <c:idx val="1"/>
          <c:order val="1"/>
          <c:tx>
            <c:strRef>
              <c:f>'19gr'!$D$27</c:f>
              <c:strCache>
                <c:ptCount val="1"/>
                <c:pt idx="0">
                  <c:v>Men</c:v>
                </c:pt>
              </c:strCache>
            </c:strRef>
          </c:tx>
          <c:spPr>
            <a:solidFill>
              <a:srgbClr val="00ABBD"/>
            </a:solidFill>
            <a:ln>
              <a:noFill/>
            </a:ln>
            <a:effectLst/>
          </c:spPr>
          <c:invertIfNegative val="0"/>
          <c:cat>
            <c:strRef>
              <c:f>'19gr'!$B$28:$B$32</c:f>
              <c:strCache>
                <c:ptCount val="5"/>
                <c:pt idx="0">
                  <c:v>15–24 </c:v>
                </c:pt>
                <c:pt idx="1">
                  <c:v>25–34</c:v>
                </c:pt>
                <c:pt idx="2">
                  <c:v>35–44</c:v>
                </c:pt>
                <c:pt idx="3">
                  <c:v>45–54</c:v>
                </c:pt>
                <c:pt idx="4">
                  <c:v>55–64  </c:v>
                </c:pt>
              </c:strCache>
            </c:strRef>
          </c:cat>
          <c:val>
            <c:numRef>
              <c:f>'19gr'!$D$28:$D$32</c:f>
              <c:numCache>
                <c:formatCode>###0.0</c:formatCode>
                <c:ptCount val="5"/>
                <c:pt idx="0">
                  <c:v>32.010654890576994</c:v>
                </c:pt>
                <c:pt idx="1">
                  <c:v>42.129352394335655</c:v>
                </c:pt>
                <c:pt idx="2">
                  <c:v>35.032076771555623</c:v>
                </c:pt>
                <c:pt idx="3">
                  <c:v>28.739083474228561</c:v>
                </c:pt>
                <c:pt idx="4">
                  <c:v>20.85232501051912</c:v>
                </c:pt>
              </c:numCache>
            </c:numRef>
          </c:val>
          <c:extLst>
            <c:ext xmlns:c16="http://schemas.microsoft.com/office/drawing/2014/chart" uri="{C3380CC4-5D6E-409C-BE32-E72D297353CC}">
              <c16:uniqueId val="{00000001-77F9-417B-A9F4-062AED2C1C1E}"/>
            </c:ext>
          </c:extLst>
        </c:ser>
        <c:dLbls>
          <c:showLegendKey val="0"/>
          <c:showVal val="0"/>
          <c:showCatName val="0"/>
          <c:showSerName val="0"/>
          <c:showPercent val="0"/>
          <c:showBubbleSize val="0"/>
        </c:dLbls>
        <c:gapWidth val="219"/>
        <c:axId val="426397688"/>
        <c:axId val="426398080"/>
      </c:barChart>
      <c:catAx>
        <c:axId val="426397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6398080"/>
        <c:crosses val="autoZero"/>
        <c:auto val="1"/>
        <c:lblAlgn val="ctr"/>
        <c:lblOffset val="100"/>
        <c:noMultiLvlLbl val="0"/>
      </c:catAx>
      <c:valAx>
        <c:axId val="42639808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6397688"/>
        <c:crosses val="autoZero"/>
        <c:crossBetween val="between"/>
        <c:majorUnit val="10"/>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81210855949897E-2"/>
          <c:y val="4.7619205792961417E-2"/>
          <c:w val="0.89101847222938801"/>
          <c:h val="0.85034296058859682"/>
        </c:manualLayout>
      </c:layout>
      <c:lineChart>
        <c:grouping val="standard"/>
        <c:varyColors val="0"/>
        <c:ser>
          <c:idx val="0"/>
          <c:order val="0"/>
          <c:tx>
            <c:strRef>
              <c:f>'20gr'!$C$7</c:f>
              <c:strCache>
                <c:ptCount val="1"/>
                <c:pt idx="0">
                  <c:v>15+</c:v>
                </c:pt>
              </c:strCache>
            </c:strRef>
          </c:tx>
          <c:spPr>
            <a:ln>
              <a:solidFill>
                <a:srgbClr val="FEECDF"/>
              </a:solidFill>
            </a:ln>
          </c:spPr>
          <c:marker>
            <c:symbol val="none"/>
          </c:marker>
          <c:dLbls>
            <c:dLbl>
              <c:idx val="0"/>
              <c:layout>
                <c:manualLayout>
                  <c:x val="-5.2735357093521215E-2"/>
                  <c:y val="-6.4693054307808834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23-43C4-9A1D-12BFF84296E4}"/>
                </c:ext>
              </c:extLst>
            </c:dLbl>
            <c:dLbl>
              <c:idx val="1"/>
              <c:delete val="1"/>
              <c:extLst>
                <c:ext xmlns:c15="http://schemas.microsoft.com/office/drawing/2012/chart" uri="{CE6537A1-D6FC-4f65-9D91-7224C49458BB}"/>
                <c:ext xmlns:c16="http://schemas.microsoft.com/office/drawing/2014/chart" uri="{C3380CC4-5D6E-409C-BE32-E72D297353CC}">
                  <c16:uniqueId val="{00000001-6223-43C4-9A1D-12BFF84296E4}"/>
                </c:ext>
              </c:extLst>
            </c:dLbl>
            <c:dLbl>
              <c:idx val="2"/>
              <c:delete val="1"/>
              <c:extLst>
                <c:ext xmlns:c15="http://schemas.microsoft.com/office/drawing/2012/chart" uri="{CE6537A1-D6FC-4f65-9D91-7224C49458BB}"/>
                <c:ext xmlns:c16="http://schemas.microsoft.com/office/drawing/2014/chart" uri="{C3380CC4-5D6E-409C-BE32-E72D297353CC}">
                  <c16:uniqueId val="{00000002-6223-43C4-9A1D-12BFF84296E4}"/>
                </c:ext>
              </c:extLst>
            </c:dLbl>
            <c:dLbl>
              <c:idx val="3"/>
              <c:delete val="1"/>
              <c:extLst>
                <c:ext xmlns:c15="http://schemas.microsoft.com/office/drawing/2012/chart" uri="{CE6537A1-D6FC-4f65-9D91-7224C49458BB}"/>
                <c:ext xmlns:c16="http://schemas.microsoft.com/office/drawing/2014/chart" uri="{C3380CC4-5D6E-409C-BE32-E72D297353CC}">
                  <c16:uniqueId val="{00000003-6223-43C4-9A1D-12BFF84296E4}"/>
                </c:ext>
              </c:extLst>
            </c:dLbl>
            <c:dLbl>
              <c:idx val="4"/>
              <c:delete val="1"/>
              <c:extLst>
                <c:ext xmlns:c15="http://schemas.microsoft.com/office/drawing/2012/chart" uri="{CE6537A1-D6FC-4f65-9D91-7224C49458BB}"/>
                <c:ext xmlns:c16="http://schemas.microsoft.com/office/drawing/2014/chart" uri="{C3380CC4-5D6E-409C-BE32-E72D297353CC}">
                  <c16:uniqueId val="{00000004-6223-43C4-9A1D-12BFF84296E4}"/>
                </c:ext>
              </c:extLst>
            </c:dLbl>
            <c:dLbl>
              <c:idx val="5"/>
              <c:delete val="1"/>
              <c:extLst>
                <c:ext xmlns:c15="http://schemas.microsoft.com/office/drawing/2012/chart" uri="{CE6537A1-D6FC-4f65-9D91-7224C49458BB}"/>
                <c:ext xmlns:c16="http://schemas.microsoft.com/office/drawing/2014/chart" uri="{C3380CC4-5D6E-409C-BE32-E72D297353CC}">
                  <c16:uniqueId val="{00000005-6223-43C4-9A1D-12BFF84296E4}"/>
                </c:ext>
              </c:extLst>
            </c:dLbl>
            <c:dLbl>
              <c:idx val="6"/>
              <c:delete val="1"/>
              <c:extLst>
                <c:ext xmlns:c15="http://schemas.microsoft.com/office/drawing/2012/chart" uri="{CE6537A1-D6FC-4f65-9D91-7224C49458BB}"/>
                <c:ext xmlns:c16="http://schemas.microsoft.com/office/drawing/2014/chart" uri="{C3380CC4-5D6E-409C-BE32-E72D297353CC}">
                  <c16:uniqueId val="{00000006-6223-43C4-9A1D-12BFF84296E4}"/>
                </c:ext>
              </c:extLst>
            </c:dLbl>
            <c:dLbl>
              <c:idx val="7"/>
              <c:delete val="1"/>
              <c:extLst>
                <c:ext xmlns:c15="http://schemas.microsoft.com/office/drawing/2012/chart" uri="{CE6537A1-D6FC-4f65-9D91-7224C49458BB}"/>
                <c:ext xmlns:c16="http://schemas.microsoft.com/office/drawing/2014/chart" uri="{C3380CC4-5D6E-409C-BE32-E72D297353CC}">
                  <c16:uniqueId val="{00000007-6223-43C4-9A1D-12BFF84296E4}"/>
                </c:ext>
              </c:extLst>
            </c:dLbl>
            <c:dLbl>
              <c:idx val="8"/>
              <c:delete val="1"/>
              <c:extLst>
                <c:ext xmlns:c15="http://schemas.microsoft.com/office/drawing/2012/chart" uri="{CE6537A1-D6FC-4f65-9D91-7224C49458BB}"/>
                <c:ext xmlns:c16="http://schemas.microsoft.com/office/drawing/2014/chart" uri="{C3380CC4-5D6E-409C-BE32-E72D297353CC}">
                  <c16:uniqueId val="{00000006-92AD-4002-8B11-E1F3D89B6E34}"/>
                </c:ext>
              </c:extLst>
            </c:dLbl>
            <c:dLbl>
              <c:idx val="9"/>
              <c:delete val="1"/>
              <c:extLst>
                <c:ext xmlns:c15="http://schemas.microsoft.com/office/drawing/2012/chart" uri="{CE6537A1-D6FC-4f65-9D91-7224C49458BB}"/>
                <c:ext xmlns:c16="http://schemas.microsoft.com/office/drawing/2014/chart" uri="{C3380CC4-5D6E-409C-BE32-E72D297353CC}">
                  <c16:uniqueId val="{0000000A-92AD-4002-8B11-E1F3D89B6E3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'20gr'!$C$8:$C$18</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9.8446599115046762</c:v>
                </c:pt>
              </c:numCache>
            </c:numRef>
          </c:val>
          <c:smooth val="0"/>
          <c:extLst>
            <c:ext xmlns:c16="http://schemas.microsoft.com/office/drawing/2014/chart" uri="{C3380CC4-5D6E-409C-BE32-E72D297353CC}">
              <c16:uniqueId val="{00000008-6223-43C4-9A1D-12BFF84296E4}"/>
            </c:ext>
          </c:extLst>
        </c:ser>
        <c:ser>
          <c:idx val="1"/>
          <c:order val="1"/>
          <c:tx>
            <c:strRef>
              <c:f>'20gr'!$D$7</c:f>
              <c:strCache>
                <c:ptCount val="1"/>
                <c:pt idx="0">
                  <c:v>15-24</c:v>
                </c:pt>
              </c:strCache>
            </c:strRef>
          </c:tx>
          <c:spPr>
            <a:ln>
              <a:solidFill>
                <a:srgbClr val="FCCAAD"/>
              </a:solidFill>
            </a:ln>
          </c:spPr>
          <c:marker>
            <c:symbol val="none"/>
          </c:marker>
          <c:dLbls>
            <c:dLbl>
              <c:idx val="0"/>
              <c:layout>
                <c:manualLayout>
                  <c:x val="-5.2738244021980116E-2"/>
                  <c:y val="-4.7262113689900798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23-43C4-9A1D-12BFF84296E4}"/>
                </c:ext>
              </c:extLst>
            </c:dLbl>
            <c:dLbl>
              <c:idx val="1"/>
              <c:delete val="1"/>
              <c:extLst>
                <c:ext xmlns:c15="http://schemas.microsoft.com/office/drawing/2012/chart" uri="{CE6537A1-D6FC-4f65-9D91-7224C49458BB}"/>
                <c:ext xmlns:c16="http://schemas.microsoft.com/office/drawing/2014/chart" uri="{C3380CC4-5D6E-409C-BE32-E72D297353CC}">
                  <c16:uniqueId val="{0000000A-6223-43C4-9A1D-12BFF84296E4}"/>
                </c:ext>
              </c:extLst>
            </c:dLbl>
            <c:dLbl>
              <c:idx val="2"/>
              <c:delete val="1"/>
              <c:extLst>
                <c:ext xmlns:c15="http://schemas.microsoft.com/office/drawing/2012/chart" uri="{CE6537A1-D6FC-4f65-9D91-7224C49458BB}"/>
                <c:ext xmlns:c16="http://schemas.microsoft.com/office/drawing/2014/chart" uri="{C3380CC4-5D6E-409C-BE32-E72D297353CC}">
                  <c16:uniqueId val="{0000000B-6223-43C4-9A1D-12BFF84296E4}"/>
                </c:ext>
              </c:extLst>
            </c:dLbl>
            <c:dLbl>
              <c:idx val="3"/>
              <c:delete val="1"/>
              <c:extLst>
                <c:ext xmlns:c15="http://schemas.microsoft.com/office/drawing/2012/chart" uri="{CE6537A1-D6FC-4f65-9D91-7224C49458BB}"/>
                <c:ext xmlns:c16="http://schemas.microsoft.com/office/drawing/2014/chart" uri="{C3380CC4-5D6E-409C-BE32-E72D297353CC}">
                  <c16:uniqueId val="{0000000C-6223-43C4-9A1D-12BFF84296E4}"/>
                </c:ext>
              </c:extLst>
            </c:dLbl>
            <c:dLbl>
              <c:idx val="4"/>
              <c:delete val="1"/>
              <c:extLst>
                <c:ext xmlns:c15="http://schemas.microsoft.com/office/drawing/2012/chart" uri="{CE6537A1-D6FC-4f65-9D91-7224C49458BB}"/>
                <c:ext xmlns:c16="http://schemas.microsoft.com/office/drawing/2014/chart" uri="{C3380CC4-5D6E-409C-BE32-E72D297353CC}">
                  <c16:uniqueId val="{0000000D-6223-43C4-9A1D-12BFF84296E4}"/>
                </c:ext>
              </c:extLst>
            </c:dLbl>
            <c:dLbl>
              <c:idx val="5"/>
              <c:delete val="1"/>
              <c:extLst>
                <c:ext xmlns:c15="http://schemas.microsoft.com/office/drawing/2012/chart" uri="{CE6537A1-D6FC-4f65-9D91-7224C49458BB}"/>
                <c:ext xmlns:c16="http://schemas.microsoft.com/office/drawing/2014/chart" uri="{C3380CC4-5D6E-409C-BE32-E72D297353CC}">
                  <c16:uniqueId val="{0000000E-6223-43C4-9A1D-12BFF84296E4}"/>
                </c:ext>
              </c:extLst>
            </c:dLbl>
            <c:dLbl>
              <c:idx val="6"/>
              <c:delete val="1"/>
              <c:extLst>
                <c:ext xmlns:c15="http://schemas.microsoft.com/office/drawing/2012/chart" uri="{CE6537A1-D6FC-4f65-9D91-7224C49458BB}"/>
                <c:ext xmlns:c16="http://schemas.microsoft.com/office/drawing/2014/chart" uri="{C3380CC4-5D6E-409C-BE32-E72D297353CC}">
                  <c16:uniqueId val="{0000000F-6223-43C4-9A1D-12BFF84296E4}"/>
                </c:ext>
              </c:extLst>
            </c:dLbl>
            <c:dLbl>
              <c:idx val="7"/>
              <c:delete val="1"/>
              <c:extLst>
                <c:ext xmlns:c15="http://schemas.microsoft.com/office/drawing/2012/chart" uri="{CE6537A1-D6FC-4f65-9D91-7224C49458BB}"/>
                <c:ext xmlns:c16="http://schemas.microsoft.com/office/drawing/2014/chart" uri="{C3380CC4-5D6E-409C-BE32-E72D297353CC}">
                  <c16:uniqueId val="{00000010-6223-43C4-9A1D-12BFF84296E4}"/>
                </c:ext>
              </c:extLst>
            </c:dLbl>
            <c:dLbl>
              <c:idx val="8"/>
              <c:delete val="1"/>
              <c:extLst>
                <c:ext xmlns:c15="http://schemas.microsoft.com/office/drawing/2012/chart" uri="{CE6537A1-D6FC-4f65-9D91-7224C49458BB}"/>
                <c:ext xmlns:c16="http://schemas.microsoft.com/office/drawing/2014/chart" uri="{C3380CC4-5D6E-409C-BE32-E72D297353CC}">
                  <c16:uniqueId val="{00000001-92AD-4002-8B11-E1F3D89B6E34}"/>
                </c:ext>
              </c:extLst>
            </c:dLbl>
            <c:dLbl>
              <c:idx val="9"/>
              <c:delete val="1"/>
              <c:extLst>
                <c:ext xmlns:c15="http://schemas.microsoft.com/office/drawing/2012/chart" uri="{CE6537A1-D6FC-4f65-9D91-7224C49458BB}"/>
                <c:ext xmlns:c16="http://schemas.microsoft.com/office/drawing/2014/chart" uri="{C3380CC4-5D6E-409C-BE32-E72D297353CC}">
                  <c16:uniqueId val="{00000002-92AD-4002-8B11-E1F3D89B6E3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'20gr'!$D$8:$D$18</c:f>
              <c:numCache>
                <c:formatCode>0.0</c:formatCode>
                <c:ptCount val="11"/>
                <c:pt idx="0">
                  <c:v>59.721991162503485</c:v>
                </c:pt>
                <c:pt idx="1">
                  <c:v>60.193688605287711</c:v>
                </c:pt>
                <c:pt idx="2">
                  <c:v>52.342864217334828</c:v>
                </c:pt>
                <c:pt idx="3">
                  <c:v>50.466149008027017</c:v>
                </c:pt>
                <c:pt idx="4">
                  <c:v>41.444558898117954</c:v>
                </c:pt>
                <c:pt idx="5">
                  <c:v>38.070210849290312</c:v>
                </c:pt>
                <c:pt idx="6">
                  <c:v>33.723187033338618</c:v>
                </c:pt>
                <c:pt idx="7">
                  <c:v>31.513604429359876</c:v>
                </c:pt>
                <c:pt idx="8">
                  <c:v>31.024343641507439</c:v>
                </c:pt>
                <c:pt idx="9">
                  <c:v>29.533628552024325</c:v>
                </c:pt>
                <c:pt idx="10">
                  <c:v>26.163083568730361</c:v>
                </c:pt>
              </c:numCache>
            </c:numRef>
          </c:val>
          <c:smooth val="0"/>
          <c:extLst>
            <c:ext xmlns:c16="http://schemas.microsoft.com/office/drawing/2014/chart" uri="{C3380CC4-5D6E-409C-BE32-E72D297353CC}">
              <c16:uniqueId val="{00000011-6223-43C4-9A1D-12BFF84296E4}"/>
            </c:ext>
          </c:extLst>
        </c:ser>
        <c:ser>
          <c:idx val="2"/>
          <c:order val="2"/>
          <c:tx>
            <c:strRef>
              <c:f>'20gr'!$E$7</c:f>
              <c:strCache>
                <c:ptCount val="1"/>
                <c:pt idx="0">
                  <c:v>15-64</c:v>
                </c:pt>
              </c:strCache>
            </c:strRef>
          </c:tx>
          <c:spPr>
            <a:ln>
              <a:solidFill>
                <a:srgbClr val="F15A22"/>
              </a:solidFill>
              <a:prstDash val="sysDash"/>
            </a:ln>
          </c:spPr>
          <c:marker>
            <c:symbol val="none"/>
          </c:marker>
          <c:dLbls>
            <c:dLbl>
              <c:idx val="0"/>
              <c:layout>
                <c:manualLayout>
                  <c:x val="-5.8292927199889488E-2"/>
                  <c:y val="5.8165548098433925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223-43C4-9A1D-12BFF84296E4}"/>
                </c:ext>
              </c:extLst>
            </c:dLbl>
            <c:dLbl>
              <c:idx val="1"/>
              <c:delete val="1"/>
              <c:extLst>
                <c:ext xmlns:c15="http://schemas.microsoft.com/office/drawing/2012/chart" uri="{CE6537A1-D6FC-4f65-9D91-7224C49458BB}"/>
                <c:ext xmlns:c16="http://schemas.microsoft.com/office/drawing/2014/chart" uri="{C3380CC4-5D6E-409C-BE32-E72D297353CC}">
                  <c16:uniqueId val="{00000013-6223-43C4-9A1D-12BFF84296E4}"/>
                </c:ext>
              </c:extLst>
            </c:dLbl>
            <c:dLbl>
              <c:idx val="2"/>
              <c:delete val="1"/>
              <c:extLst>
                <c:ext xmlns:c15="http://schemas.microsoft.com/office/drawing/2012/chart" uri="{CE6537A1-D6FC-4f65-9D91-7224C49458BB}"/>
                <c:ext xmlns:c16="http://schemas.microsoft.com/office/drawing/2014/chart" uri="{C3380CC4-5D6E-409C-BE32-E72D297353CC}">
                  <c16:uniqueId val="{00000014-6223-43C4-9A1D-12BFF84296E4}"/>
                </c:ext>
              </c:extLst>
            </c:dLbl>
            <c:dLbl>
              <c:idx val="3"/>
              <c:delete val="1"/>
              <c:extLst>
                <c:ext xmlns:c15="http://schemas.microsoft.com/office/drawing/2012/chart" uri="{CE6537A1-D6FC-4f65-9D91-7224C49458BB}"/>
                <c:ext xmlns:c16="http://schemas.microsoft.com/office/drawing/2014/chart" uri="{C3380CC4-5D6E-409C-BE32-E72D297353CC}">
                  <c16:uniqueId val="{00000015-6223-43C4-9A1D-12BFF84296E4}"/>
                </c:ext>
              </c:extLst>
            </c:dLbl>
            <c:dLbl>
              <c:idx val="4"/>
              <c:delete val="1"/>
              <c:extLst>
                <c:ext xmlns:c15="http://schemas.microsoft.com/office/drawing/2012/chart" uri="{CE6537A1-D6FC-4f65-9D91-7224C49458BB}"/>
                <c:ext xmlns:c16="http://schemas.microsoft.com/office/drawing/2014/chart" uri="{C3380CC4-5D6E-409C-BE32-E72D297353CC}">
                  <c16:uniqueId val="{00000016-6223-43C4-9A1D-12BFF84296E4}"/>
                </c:ext>
              </c:extLst>
            </c:dLbl>
            <c:dLbl>
              <c:idx val="5"/>
              <c:delete val="1"/>
              <c:extLst>
                <c:ext xmlns:c15="http://schemas.microsoft.com/office/drawing/2012/chart" uri="{CE6537A1-D6FC-4f65-9D91-7224C49458BB}"/>
                <c:ext xmlns:c16="http://schemas.microsoft.com/office/drawing/2014/chart" uri="{C3380CC4-5D6E-409C-BE32-E72D297353CC}">
                  <c16:uniqueId val="{00000017-6223-43C4-9A1D-12BFF84296E4}"/>
                </c:ext>
              </c:extLst>
            </c:dLbl>
            <c:dLbl>
              <c:idx val="6"/>
              <c:delete val="1"/>
              <c:extLst>
                <c:ext xmlns:c15="http://schemas.microsoft.com/office/drawing/2012/chart" uri="{CE6537A1-D6FC-4f65-9D91-7224C49458BB}"/>
                <c:ext xmlns:c16="http://schemas.microsoft.com/office/drawing/2014/chart" uri="{C3380CC4-5D6E-409C-BE32-E72D297353CC}">
                  <c16:uniqueId val="{00000018-6223-43C4-9A1D-12BFF84296E4}"/>
                </c:ext>
              </c:extLst>
            </c:dLbl>
            <c:dLbl>
              <c:idx val="7"/>
              <c:delete val="1"/>
              <c:extLst>
                <c:ext xmlns:c15="http://schemas.microsoft.com/office/drawing/2012/chart" uri="{CE6537A1-D6FC-4f65-9D91-7224C49458BB}"/>
                <c:ext xmlns:c16="http://schemas.microsoft.com/office/drawing/2014/chart" uri="{C3380CC4-5D6E-409C-BE32-E72D297353CC}">
                  <c16:uniqueId val="{00000019-6223-43C4-9A1D-12BFF84296E4}"/>
                </c:ext>
              </c:extLst>
            </c:dLbl>
            <c:dLbl>
              <c:idx val="8"/>
              <c:delete val="1"/>
              <c:extLst>
                <c:ext xmlns:c15="http://schemas.microsoft.com/office/drawing/2012/chart" uri="{CE6537A1-D6FC-4f65-9D91-7224C49458BB}"/>
                <c:ext xmlns:c16="http://schemas.microsoft.com/office/drawing/2014/chart" uri="{C3380CC4-5D6E-409C-BE32-E72D297353CC}">
                  <c16:uniqueId val="{00000005-92AD-4002-8B11-E1F3D89B6E34}"/>
                </c:ext>
              </c:extLst>
            </c:dLbl>
            <c:dLbl>
              <c:idx val="9"/>
              <c:delete val="1"/>
              <c:extLst>
                <c:ext xmlns:c15="http://schemas.microsoft.com/office/drawing/2012/chart" uri="{CE6537A1-D6FC-4f65-9D91-7224C49458BB}"/>
                <c:ext xmlns:c16="http://schemas.microsoft.com/office/drawing/2014/chart" uri="{C3380CC4-5D6E-409C-BE32-E72D297353CC}">
                  <c16:uniqueId val="{00000009-92AD-4002-8B11-E1F3D89B6E34}"/>
                </c:ext>
              </c:extLst>
            </c:dLbl>
            <c:dLbl>
              <c:idx val="10"/>
              <c:layout>
                <c:manualLayout>
                  <c:x val="-1.6081685568025255E-16"/>
                  <c:y val="-5.81655480984340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C5-429F-B992-5A37634F345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'20gr'!$E$8:$E$18</c:f>
              <c:numCache>
                <c:formatCode>0.0</c:formatCode>
                <c:ptCount val="11"/>
                <c:pt idx="0">
                  <c:v>27.714486640892744</c:v>
                </c:pt>
                <c:pt idx="1">
                  <c:v>26.764520402394009</c:v>
                </c:pt>
                <c:pt idx="2">
                  <c:v>22.164752992133959</c:v>
                </c:pt>
                <c:pt idx="3">
                  <c:v>20.379132913108961</c:v>
                </c:pt>
                <c:pt idx="4">
                  <c:v>17.661849513737266</c:v>
                </c:pt>
                <c:pt idx="5">
                  <c:v>15.588732884172781</c:v>
                </c:pt>
                <c:pt idx="6">
                  <c:v>15.01853731041057</c:v>
                </c:pt>
                <c:pt idx="7">
                  <c:v>12.220532293521128</c:v>
                </c:pt>
                <c:pt idx="8">
                  <c:v>10.47595417638933</c:v>
                </c:pt>
                <c:pt idx="9">
                  <c:v>12.419622142385332</c:v>
                </c:pt>
                <c:pt idx="10">
                  <c:v>10.136216979827561</c:v>
                </c:pt>
              </c:numCache>
            </c:numRef>
          </c:val>
          <c:smooth val="0"/>
          <c:extLst>
            <c:ext xmlns:c16="http://schemas.microsoft.com/office/drawing/2014/chart" uri="{C3380CC4-5D6E-409C-BE32-E72D297353CC}">
              <c16:uniqueId val="{0000001A-6223-43C4-9A1D-12BFF84296E4}"/>
            </c:ext>
          </c:extLst>
        </c:ser>
        <c:ser>
          <c:idx val="3"/>
          <c:order val="3"/>
          <c:tx>
            <c:strRef>
              <c:f>'20gr'!$F$7</c:f>
              <c:strCache>
                <c:ptCount val="1"/>
                <c:pt idx="0">
                  <c:v>15-74</c:v>
                </c:pt>
              </c:strCache>
            </c:strRef>
          </c:tx>
          <c:spPr>
            <a:ln>
              <a:solidFill>
                <a:sysClr val="windowText" lastClr="000000"/>
              </a:solidFill>
            </a:ln>
          </c:spPr>
          <c:marker>
            <c:symbol val="none"/>
          </c:marker>
          <c:dLbls>
            <c:dLbl>
              <c:idx val="0"/>
              <c:layout>
                <c:manualLayout>
                  <c:x val="-5.5516991297140487E-2"/>
                  <c:y val="9.4146453169864659E-3"/>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223-43C4-9A1D-12BFF84296E4}"/>
                </c:ext>
              </c:extLst>
            </c:dLbl>
            <c:dLbl>
              <c:idx val="1"/>
              <c:delete val="1"/>
              <c:extLst>
                <c:ext xmlns:c15="http://schemas.microsoft.com/office/drawing/2012/chart" uri="{CE6537A1-D6FC-4f65-9D91-7224C49458BB}"/>
                <c:ext xmlns:c16="http://schemas.microsoft.com/office/drawing/2014/chart" uri="{C3380CC4-5D6E-409C-BE32-E72D297353CC}">
                  <c16:uniqueId val="{0000001C-6223-43C4-9A1D-12BFF84296E4}"/>
                </c:ext>
              </c:extLst>
            </c:dLbl>
            <c:dLbl>
              <c:idx val="2"/>
              <c:delete val="1"/>
              <c:extLst>
                <c:ext xmlns:c15="http://schemas.microsoft.com/office/drawing/2012/chart" uri="{CE6537A1-D6FC-4f65-9D91-7224C49458BB}"/>
                <c:ext xmlns:c16="http://schemas.microsoft.com/office/drawing/2014/chart" uri="{C3380CC4-5D6E-409C-BE32-E72D297353CC}">
                  <c16:uniqueId val="{0000001D-6223-43C4-9A1D-12BFF84296E4}"/>
                </c:ext>
              </c:extLst>
            </c:dLbl>
            <c:dLbl>
              <c:idx val="3"/>
              <c:delete val="1"/>
              <c:extLst>
                <c:ext xmlns:c15="http://schemas.microsoft.com/office/drawing/2012/chart" uri="{CE6537A1-D6FC-4f65-9D91-7224C49458BB}"/>
                <c:ext xmlns:c16="http://schemas.microsoft.com/office/drawing/2014/chart" uri="{C3380CC4-5D6E-409C-BE32-E72D297353CC}">
                  <c16:uniqueId val="{0000001E-6223-43C4-9A1D-12BFF84296E4}"/>
                </c:ext>
              </c:extLst>
            </c:dLbl>
            <c:dLbl>
              <c:idx val="4"/>
              <c:delete val="1"/>
              <c:extLst>
                <c:ext xmlns:c15="http://schemas.microsoft.com/office/drawing/2012/chart" uri="{CE6537A1-D6FC-4f65-9D91-7224C49458BB}"/>
                <c:ext xmlns:c16="http://schemas.microsoft.com/office/drawing/2014/chart" uri="{C3380CC4-5D6E-409C-BE32-E72D297353CC}">
                  <c16:uniqueId val="{0000001F-6223-43C4-9A1D-12BFF84296E4}"/>
                </c:ext>
              </c:extLst>
            </c:dLbl>
            <c:dLbl>
              <c:idx val="5"/>
              <c:delete val="1"/>
              <c:extLst>
                <c:ext xmlns:c15="http://schemas.microsoft.com/office/drawing/2012/chart" uri="{CE6537A1-D6FC-4f65-9D91-7224C49458BB}"/>
                <c:ext xmlns:c16="http://schemas.microsoft.com/office/drawing/2014/chart" uri="{C3380CC4-5D6E-409C-BE32-E72D297353CC}">
                  <c16:uniqueId val="{00000020-6223-43C4-9A1D-12BFF84296E4}"/>
                </c:ext>
              </c:extLst>
            </c:dLbl>
            <c:dLbl>
              <c:idx val="6"/>
              <c:delete val="1"/>
              <c:extLst>
                <c:ext xmlns:c15="http://schemas.microsoft.com/office/drawing/2012/chart" uri="{CE6537A1-D6FC-4f65-9D91-7224C49458BB}"/>
                <c:ext xmlns:c16="http://schemas.microsoft.com/office/drawing/2014/chart" uri="{C3380CC4-5D6E-409C-BE32-E72D297353CC}">
                  <c16:uniqueId val="{00000021-6223-43C4-9A1D-12BFF84296E4}"/>
                </c:ext>
              </c:extLst>
            </c:dLbl>
            <c:dLbl>
              <c:idx val="7"/>
              <c:delete val="1"/>
              <c:extLst>
                <c:ext xmlns:c15="http://schemas.microsoft.com/office/drawing/2012/chart" uri="{CE6537A1-D6FC-4f65-9D91-7224C49458BB}"/>
                <c:ext xmlns:c16="http://schemas.microsoft.com/office/drawing/2014/chart" uri="{C3380CC4-5D6E-409C-BE32-E72D297353CC}">
                  <c16:uniqueId val="{00000022-6223-43C4-9A1D-12BFF84296E4}"/>
                </c:ext>
              </c:extLst>
            </c:dLbl>
            <c:dLbl>
              <c:idx val="8"/>
              <c:delete val="1"/>
              <c:extLst>
                <c:ext xmlns:c15="http://schemas.microsoft.com/office/drawing/2012/chart" uri="{CE6537A1-D6FC-4f65-9D91-7224C49458BB}"/>
                <c:ext xmlns:c16="http://schemas.microsoft.com/office/drawing/2014/chart" uri="{C3380CC4-5D6E-409C-BE32-E72D297353CC}">
                  <c16:uniqueId val="{00000004-92AD-4002-8B11-E1F3D89B6E34}"/>
                </c:ext>
              </c:extLst>
            </c:dLbl>
            <c:dLbl>
              <c:idx val="9"/>
              <c:delete val="1"/>
              <c:extLst>
                <c:ext xmlns:c15="http://schemas.microsoft.com/office/drawing/2012/chart" uri="{CE6537A1-D6FC-4f65-9D91-7224C49458BB}"/>
                <c:ext xmlns:c16="http://schemas.microsoft.com/office/drawing/2014/chart" uri="{C3380CC4-5D6E-409C-BE32-E72D297353CC}">
                  <c16:uniqueId val="{00000008-92AD-4002-8B11-E1F3D89B6E34}"/>
                </c:ext>
              </c:extLst>
            </c:dLbl>
            <c:dLbl>
              <c:idx val="10"/>
              <c:layout>
                <c:manualLayout>
                  <c:x val="-1.6081685568025255E-16"/>
                  <c:y val="-4.026845637583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C5-429F-B992-5A37634F345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'20gr'!$F$8:$F$18</c:f>
              <c:numCache>
                <c:formatCode>0.0</c:formatCode>
                <c:ptCount val="11"/>
                <c:pt idx="0">
                  <c:v>27.580066034577506</c:v>
                </c:pt>
                <c:pt idx="1">
                  <c:v>26.480891943204242</c:v>
                </c:pt>
                <c:pt idx="2">
                  <c:v>21.912332440781192</c:v>
                </c:pt>
                <c:pt idx="3">
                  <c:v>20.20431127512509</c:v>
                </c:pt>
                <c:pt idx="4">
                  <c:v>17.445351776601974</c:v>
                </c:pt>
                <c:pt idx="5">
                  <c:v>15.480777360648515</c:v>
                </c:pt>
                <c:pt idx="6">
                  <c:v>14.830888707437504</c:v>
                </c:pt>
                <c:pt idx="7">
                  <c:v>12.055960003767527</c:v>
                </c:pt>
                <c:pt idx="8">
                  <c:v>10.266201049549069</c:v>
                </c:pt>
                <c:pt idx="9">
                  <c:v>12.11615690579972</c:v>
                </c:pt>
                <c:pt idx="10">
                  <c:v>9.8786027155291194</c:v>
                </c:pt>
              </c:numCache>
            </c:numRef>
          </c:val>
          <c:smooth val="0"/>
          <c:extLst>
            <c:ext xmlns:c16="http://schemas.microsoft.com/office/drawing/2014/chart" uri="{C3380CC4-5D6E-409C-BE32-E72D297353CC}">
              <c16:uniqueId val="{00000023-6223-43C4-9A1D-12BFF84296E4}"/>
            </c:ext>
          </c:extLst>
        </c:ser>
        <c:ser>
          <c:idx val="4"/>
          <c:order val="4"/>
          <c:tx>
            <c:strRef>
              <c:f>'20gr'!$G$7</c:f>
              <c:strCache>
                <c:ptCount val="1"/>
                <c:pt idx="0">
                  <c:v>15-89</c:v>
                </c:pt>
              </c:strCache>
            </c:strRef>
          </c:tx>
          <c:spPr>
            <a:ln>
              <a:solidFill>
                <a:schemeClr val="bg1">
                  <a:lumMod val="65000"/>
                </a:schemeClr>
              </a:solidFill>
            </a:ln>
          </c:spPr>
          <c:marker>
            <c:symbol val="none"/>
          </c:marker>
          <c:dLbls>
            <c:dLbl>
              <c:idx val="0"/>
              <c:layout>
                <c:manualLayout>
                  <c:x val="-5.7571487774554495E-2"/>
                  <c:y val="-2.6690271098663003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223-43C4-9A1D-12BFF84296E4}"/>
                </c:ext>
              </c:extLst>
            </c:dLbl>
            <c:dLbl>
              <c:idx val="1"/>
              <c:delete val="1"/>
              <c:extLst>
                <c:ext xmlns:c15="http://schemas.microsoft.com/office/drawing/2012/chart" uri="{CE6537A1-D6FC-4f65-9D91-7224C49458BB}"/>
                <c:ext xmlns:c16="http://schemas.microsoft.com/office/drawing/2014/chart" uri="{C3380CC4-5D6E-409C-BE32-E72D297353CC}">
                  <c16:uniqueId val="{00000025-6223-43C4-9A1D-12BFF84296E4}"/>
                </c:ext>
              </c:extLst>
            </c:dLbl>
            <c:dLbl>
              <c:idx val="2"/>
              <c:delete val="1"/>
              <c:extLst>
                <c:ext xmlns:c15="http://schemas.microsoft.com/office/drawing/2012/chart" uri="{CE6537A1-D6FC-4f65-9D91-7224C49458BB}"/>
                <c:ext xmlns:c16="http://schemas.microsoft.com/office/drawing/2014/chart" uri="{C3380CC4-5D6E-409C-BE32-E72D297353CC}">
                  <c16:uniqueId val="{00000026-6223-43C4-9A1D-12BFF84296E4}"/>
                </c:ext>
              </c:extLst>
            </c:dLbl>
            <c:dLbl>
              <c:idx val="3"/>
              <c:delete val="1"/>
              <c:extLst>
                <c:ext xmlns:c15="http://schemas.microsoft.com/office/drawing/2012/chart" uri="{CE6537A1-D6FC-4f65-9D91-7224C49458BB}"/>
                <c:ext xmlns:c16="http://schemas.microsoft.com/office/drawing/2014/chart" uri="{C3380CC4-5D6E-409C-BE32-E72D297353CC}">
                  <c16:uniqueId val="{00000027-6223-43C4-9A1D-12BFF84296E4}"/>
                </c:ext>
              </c:extLst>
            </c:dLbl>
            <c:dLbl>
              <c:idx val="4"/>
              <c:delete val="1"/>
              <c:extLst>
                <c:ext xmlns:c15="http://schemas.microsoft.com/office/drawing/2012/chart" uri="{CE6537A1-D6FC-4f65-9D91-7224C49458BB}"/>
                <c:ext xmlns:c16="http://schemas.microsoft.com/office/drawing/2014/chart" uri="{C3380CC4-5D6E-409C-BE32-E72D297353CC}">
                  <c16:uniqueId val="{00000028-6223-43C4-9A1D-12BFF84296E4}"/>
                </c:ext>
              </c:extLst>
            </c:dLbl>
            <c:dLbl>
              <c:idx val="5"/>
              <c:delete val="1"/>
              <c:extLst>
                <c:ext xmlns:c15="http://schemas.microsoft.com/office/drawing/2012/chart" uri="{CE6537A1-D6FC-4f65-9D91-7224C49458BB}"/>
                <c:ext xmlns:c16="http://schemas.microsoft.com/office/drawing/2014/chart" uri="{C3380CC4-5D6E-409C-BE32-E72D297353CC}">
                  <c16:uniqueId val="{00000029-6223-43C4-9A1D-12BFF84296E4}"/>
                </c:ext>
              </c:extLst>
            </c:dLbl>
            <c:dLbl>
              <c:idx val="6"/>
              <c:delete val="1"/>
              <c:extLst>
                <c:ext xmlns:c15="http://schemas.microsoft.com/office/drawing/2012/chart" uri="{CE6537A1-D6FC-4f65-9D91-7224C49458BB}"/>
                <c:ext xmlns:c16="http://schemas.microsoft.com/office/drawing/2014/chart" uri="{C3380CC4-5D6E-409C-BE32-E72D297353CC}">
                  <c16:uniqueId val="{0000002A-6223-43C4-9A1D-12BFF84296E4}"/>
                </c:ext>
              </c:extLst>
            </c:dLbl>
            <c:dLbl>
              <c:idx val="7"/>
              <c:delete val="1"/>
              <c:extLst>
                <c:ext xmlns:c15="http://schemas.microsoft.com/office/drawing/2012/chart" uri="{CE6537A1-D6FC-4f65-9D91-7224C49458BB}"/>
                <c:ext xmlns:c16="http://schemas.microsoft.com/office/drawing/2014/chart" uri="{C3380CC4-5D6E-409C-BE32-E72D297353CC}">
                  <c16:uniqueId val="{0000002B-6223-43C4-9A1D-12BFF84296E4}"/>
                </c:ext>
              </c:extLst>
            </c:dLbl>
            <c:dLbl>
              <c:idx val="8"/>
              <c:delete val="1"/>
              <c:extLst>
                <c:ext xmlns:c15="http://schemas.microsoft.com/office/drawing/2012/chart" uri="{CE6537A1-D6FC-4f65-9D91-7224C49458BB}"/>
                <c:ext xmlns:c16="http://schemas.microsoft.com/office/drawing/2014/chart" uri="{C3380CC4-5D6E-409C-BE32-E72D297353CC}">
                  <c16:uniqueId val="{00000003-92AD-4002-8B11-E1F3D89B6E34}"/>
                </c:ext>
              </c:extLst>
            </c:dLbl>
            <c:dLbl>
              <c:idx val="9"/>
              <c:delete val="1"/>
              <c:extLst>
                <c:ext xmlns:c15="http://schemas.microsoft.com/office/drawing/2012/chart" uri="{CE6537A1-D6FC-4f65-9D91-7224C49458BB}"/>
                <c:ext xmlns:c16="http://schemas.microsoft.com/office/drawing/2014/chart" uri="{C3380CC4-5D6E-409C-BE32-E72D297353CC}">
                  <c16:uniqueId val="{00000007-92AD-4002-8B11-E1F3D89B6E34}"/>
                </c:ext>
              </c:extLst>
            </c:dLbl>
            <c:dLbl>
              <c:idx val="10"/>
              <c:layout>
                <c:manualLayout>
                  <c:x val="-4.3859649122808628E-3"/>
                  <c:y val="3.5794183445190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C5-429F-B992-5A37634F345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'20gr'!$G$8:$G$18</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9.8446599115046762</c:v>
                </c:pt>
              </c:numCache>
            </c:numRef>
          </c:val>
          <c:smooth val="0"/>
          <c:extLst>
            <c:ext xmlns:c16="http://schemas.microsoft.com/office/drawing/2014/chart" uri="{C3380CC4-5D6E-409C-BE32-E72D297353CC}">
              <c16:uniqueId val="{0000002C-6223-43C4-9A1D-12BFF84296E4}"/>
            </c:ext>
          </c:extLst>
        </c:ser>
        <c:ser>
          <c:idx val="5"/>
          <c:order val="5"/>
          <c:tx>
            <c:strRef>
              <c:f>'20gr'!$H$7</c:f>
              <c:strCache>
                <c:ptCount val="1"/>
                <c:pt idx="0">
                  <c:v>25-64</c:v>
                </c:pt>
              </c:strCache>
            </c:strRef>
          </c:tx>
          <c:spPr>
            <a:ln>
              <a:solidFill>
                <a:srgbClr val="F15A22"/>
              </a:solidFill>
            </a:ln>
          </c:spPr>
          <c:marker>
            <c:symbol val="none"/>
          </c:marker>
          <c:cat>
            <c:strRef>
              <c:f>'20gr'!$B$8:$B$18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'20gr'!$H$8:$H$18</c:f>
              <c:numCache>
                <c:formatCode>0.0</c:formatCode>
                <c:ptCount val="11"/>
                <c:pt idx="0">
                  <c:v>25.223304150203685</c:v>
                </c:pt>
                <c:pt idx="1">
                  <c:v>24.275810383062367</c:v>
                </c:pt>
                <c:pt idx="2">
                  <c:v>20.153791692346996</c:v>
                </c:pt>
                <c:pt idx="3">
                  <c:v>18.284499651007636</c:v>
                </c:pt>
                <c:pt idx="4">
                  <c:v>16.054252868392734</c:v>
                </c:pt>
                <c:pt idx="5">
                  <c:v>14.083398314163812</c:v>
                </c:pt>
                <c:pt idx="6">
                  <c:v>13.837692305170677</c:v>
                </c:pt>
                <c:pt idx="7">
                  <c:v>11.056438977356041</c:v>
                </c:pt>
                <c:pt idx="8">
                  <c:v>9.3114723103785177</c:v>
                </c:pt>
                <c:pt idx="9">
                  <c:v>11.286965424085537</c:v>
                </c:pt>
                <c:pt idx="10">
                  <c:v>9.0856057501584537</c:v>
                </c:pt>
              </c:numCache>
            </c:numRef>
          </c:val>
          <c:smooth val="0"/>
          <c:extLst>
            <c:ext xmlns:c16="http://schemas.microsoft.com/office/drawing/2014/chart" uri="{C3380CC4-5D6E-409C-BE32-E72D297353CC}">
              <c16:uniqueId val="{00000000-92AD-4002-8B11-E1F3D89B6E34}"/>
            </c:ext>
          </c:extLst>
        </c:ser>
        <c:dLbls>
          <c:showLegendKey val="0"/>
          <c:showVal val="0"/>
          <c:showCatName val="0"/>
          <c:showSerName val="0"/>
          <c:showPercent val="0"/>
          <c:showBubbleSize val="0"/>
        </c:dLbls>
        <c:smooth val="0"/>
        <c:axId val="426403568"/>
        <c:axId val="426397296"/>
      </c:lineChart>
      <c:catAx>
        <c:axId val="426403568"/>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6397296"/>
        <c:crosses val="autoZero"/>
        <c:auto val="1"/>
        <c:lblAlgn val="ctr"/>
        <c:lblOffset val="100"/>
        <c:noMultiLvlLbl val="0"/>
      </c:catAx>
      <c:valAx>
        <c:axId val="426397296"/>
        <c:scaling>
          <c:orientation val="minMax"/>
          <c:max val="100"/>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6403568"/>
        <c:crosses val="autoZero"/>
        <c:crossBetween val="between"/>
        <c:majorUnit val="10"/>
      </c:valAx>
      <c:spPr>
        <a:ln>
          <a:solidFill>
            <a:schemeClr val="bg1">
              <a:lumMod val="75000"/>
            </a:schemeClr>
          </a:solidFill>
        </a:ln>
      </c:spPr>
    </c:plotArea>
    <c:legend>
      <c:legendPos val="r"/>
      <c:layout>
        <c:manualLayout>
          <c:xMode val="edge"/>
          <c:yMode val="edge"/>
          <c:x val="0.82718193120596772"/>
          <c:y val="8.0956155648329198E-2"/>
          <c:w val="0.1114145600221025"/>
          <c:h val="0.34591766633197696"/>
        </c:manualLayout>
      </c:layout>
      <c:overlay val="0"/>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03875250887747E-2"/>
          <c:y val="4.7619305318793916E-2"/>
          <c:w val="0.89520511469733943"/>
          <c:h val="0.85034296058859682"/>
        </c:manualLayout>
      </c:layout>
      <c:lineChart>
        <c:grouping val="standard"/>
        <c:varyColors val="0"/>
        <c:ser>
          <c:idx val="0"/>
          <c:order val="0"/>
          <c:tx>
            <c:strRef>
              <c:f>'20gr'!$L$7</c:f>
              <c:strCache>
                <c:ptCount val="1"/>
                <c:pt idx="0">
                  <c:v>15+</c:v>
                </c:pt>
              </c:strCache>
            </c:strRef>
          </c:tx>
          <c:spPr>
            <a:ln>
              <a:solidFill>
                <a:schemeClr val="accent1">
                  <a:lumMod val="75000"/>
                </a:schemeClr>
              </a:solidFill>
            </a:ln>
          </c:spPr>
          <c:marker>
            <c:symbol val="none"/>
          </c:marker>
          <c:dLbls>
            <c:dLbl>
              <c:idx val="0"/>
              <c:layout>
                <c:manualLayout>
                  <c:x val="-5.2777819077713166E-2"/>
                  <c:y val="-3.7383177570093455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79-4071-83FB-340B20D8F03F}"/>
                </c:ext>
              </c:extLst>
            </c:dLbl>
            <c:dLbl>
              <c:idx val="1"/>
              <c:delete val="1"/>
              <c:extLst>
                <c:ext xmlns:c15="http://schemas.microsoft.com/office/drawing/2012/chart" uri="{CE6537A1-D6FC-4f65-9D91-7224C49458BB}"/>
                <c:ext xmlns:c16="http://schemas.microsoft.com/office/drawing/2014/chart" uri="{C3380CC4-5D6E-409C-BE32-E72D297353CC}">
                  <c16:uniqueId val="{00000001-7979-4071-83FB-340B20D8F03F}"/>
                </c:ext>
              </c:extLst>
            </c:dLbl>
            <c:dLbl>
              <c:idx val="2"/>
              <c:delete val="1"/>
              <c:extLst>
                <c:ext xmlns:c15="http://schemas.microsoft.com/office/drawing/2012/chart" uri="{CE6537A1-D6FC-4f65-9D91-7224C49458BB}"/>
                <c:ext xmlns:c16="http://schemas.microsoft.com/office/drawing/2014/chart" uri="{C3380CC4-5D6E-409C-BE32-E72D297353CC}">
                  <c16:uniqueId val="{00000002-7979-4071-83FB-340B20D8F03F}"/>
                </c:ext>
              </c:extLst>
            </c:dLbl>
            <c:dLbl>
              <c:idx val="3"/>
              <c:delete val="1"/>
              <c:extLst>
                <c:ext xmlns:c15="http://schemas.microsoft.com/office/drawing/2012/chart" uri="{CE6537A1-D6FC-4f65-9D91-7224C49458BB}"/>
                <c:ext xmlns:c16="http://schemas.microsoft.com/office/drawing/2014/chart" uri="{C3380CC4-5D6E-409C-BE32-E72D297353CC}">
                  <c16:uniqueId val="{00000003-7979-4071-83FB-340B20D8F03F}"/>
                </c:ext>
              </c:extLst>
            </c:dLbl>
            <c:dLbl>
              <c:idx val="4"/>
              <c:delete val="1"/>
              <c:extLst>
                <c:ext xmlns:c15="http://schemas.microsoft.com/office/drawing/2012/chart" uri="{CE6537A1-D6FC-4f65-9D91-7224C49458BB}"/>
                <c:ext xmlns:c16="http://schemas.microsoft.com/office/drawing/2014/chart" uri="{C3380CC4-5D6E-409C-BE32-E72D297353CC}">
                  <c16:uniqueId val="{00000004-7979-4071-83FB-340B20D8F03F}"/>
                </c:ext>
              </c:extLst>
            </c:dLbl>
            <c:dLbl>
              <c:idx val="5"/>
              <c:delete val="1"/>
              <c:extLst>
                <c:ext xmlns:c15="http://schemas.microsoft.com/office/drawing/2012/chart" uri="{CE6537A1-D6FC-4f65-9D91-7224C49458BB}"/>
                <c:ext xmlns:c16="http://schemas.microsoft.com/office/drawing/2014/chart" uri="{C3380CC4-5D6E-409C-BE32-E72D297353CC}">
                  <c16:uniqueId val="{00000005-7979-4071-83FB-340B20D8F03F}"/>
                </c:ext>
              </c:extLst>
            </c:dLbl>
            <c:dLbl>
              <c:idx val="6"/>
              <c:delete val="1"/>
              <c:extLst>
                <c:ext xmlns:c15="http://schemas.microsoft.com/office/drawing/2012/chart" uri="{CE6537A1-D6FC-4f65-9D91-7224C49458BB}"/>
                <c:ext xmlns:c16="http://schemas.microsoft.com/office/drawing/2014/chart" uri="{C3380CC4-5D6E-409C-BE32-E72D297353CC}">
                  <c16:uniqueId val="{00000006-7979-4071-83FB-340B20D8F03F}"/>
                </c:ext>
              </c:extLst>
            </c:dLbl>
            <c:dLbl>
              <c:idx val="7"/>
              <c:delete val="1"/>
              <c:extLst>
                <c:ext xmlns:c15="http://schemas.microsoft.com/office/drawing/2012/chart" uri="{CE6537A1-D6FC-4f65-9D91-7224C49458BB}"/>
                <c:ext xmlns:c16="http://schemas.microsoft.com/office/drawing/2014/chart" uri="{C3380CC4-5D6E-409C-BE32-E72D297353CC}">
                  <c16:uniqueId val="{00000007-7979-4071-83FB-340B20D8F03F}"/>
                </c:ext>
              </c:extLst>
            </c:dLbl>
            <c:dLbl>
              <c:idx val="8"/>
              <c:delete val="1"/>
              <c:extLst>
                <c:ext xmlns:c15="http://schemas.microsoft.com/office/drawing/2012/chart" uri="{CE6537A1-D6FC-4f65-9D91-7224C49458BB}"/>
                <c:ext xmlns:c16="http://schemas.microsoft.com/office/drawing/2014/chart" uri="{C3380CC4-5D6E-409C-BE32-E72D297353CC}">
                  <c16:uniqueId val="{00000009-CAD6-4C0D-9860-6B15E8D5396E}"/>
                </c:ext>
              </c:extLst>
            </c:dLbl>
            <c:dLbl>
              <c:idx val="9"/>
              <c:delete val="1"/>
              <c:extLst>
                <c:ext xmlns:c15="http://schemas.microsoft.com/office/drawing/2012/chart" uri="{CE6537A1-D6FC-4f65-9D91-7224C49458BB}"/>
                <c:ext xmlns:c16="http://schemas.microsoft.com/office/drawing/2014/chart" uri="{C3380CC4-5D6E-409C-BE32-E72D297353CC}">
                  <c16:uniqueId val="{00000008-CAD6-4C0D-9860-6B15E8D5396E}"/>
                </c:ext>
              </c:extLst>
            </c:dLbl>
            <c:dLbl>
              <c:idx val="10"/>
              <c:layout>
                <c:manualLayout>
                  <c:x val="-4.4817927170869992E-3"/>
                  <c:y val="2.2909507445589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D6-4C0D-9860-6B15E8D539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'20gr'!$L$8:$L$18</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9.0342088143295971</c:v>
                </c:pt>
              </c:numCache>
            </c:numRef>
          </c:val>
          <c:smooth val="0"/>
          <c:extLst>
            <c:ext xmlns:c16="http://schemas.microsoft.com/office/drawing/2014/chart" uri="{C3380CC4-5D6E-409C-BE32-E72D297353CC}">
              <c16:uniqueId val="{00000008-7979-4071-83FB-340B20D8F03F}"/>
            </c:ext>
          </c:extLst>
        </c:ser>
        <c:ser>
          <c:idx val="1"/>
          <c:order val="1"/>
          <c:tx>
            <c:strRef>
              <c:f>'20gr'!$M$7</c:f>
              <c:strCache>
                <c:ptCount val="1"/>
                <c:pt idx="0">
                  <c:v>15-24</c:v>
                </c:pt>
              </c:strCache>
            </c:strRef>
          </c:tx>
          <c:spPr>
            <a:ln>
              <a:solidFill>
                <a:srgbClr val="AEDFE6"/>
              </a:solidFill>
            </a:ln>
          </c:spPr>
          <c:marker>
            <c:symbol val="none"/>
          </c:marker>
          <c:dLbls>
            <c:dLbl>
              <c:idx val="0"/>
              <c:layout>
                <c:manualLayout>
                  <c:x val="-6.1110226806612225E-2"/>
                  <c:y val="-3.2753697843844284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79-4071-83FB-340B20D8F03F}"/>
                </c:ext>
              </c:extLst>
            </c:dLbl>
            <c:dLbl>
              <c:idx val="1"/>
              <c:delete val="1"/>
              <c:extLst>
                <c:ext xmlns:c15="http://schemas.microsoft.com/office/drawing/2012/chart" uri="{CE6537A1-D6FC-4f65-9D91-7224C49458BB}"/>
                <c:ext xmlns:c16="http://schemas.microsoft.com/office/drawing/2014/chart" uri="{C3380CC4-5D6E-409C-BE32-E72D297353CC}">
                  <c16:uniqueId val="{0000000A-7979-4071-83FB-340B20D8F03F}"/>
                </c:ext>
              </c:extLst>
            </c:dLbl>
            <c:dLbl>
              <c:idx val="2"/>
              <c:delete val="1"/>
              <c:extLst>
                <c:ext xmlns:c15="http://schemas.microsoft.com/office/drawing/2012/chart" uri="{CE6537A1-D6FC-4f65-9D91-7224C49458BB}"/>
                <c:ext xmlns:c16="http://schemas.microsoft.com/office/drawing/2014/chart" uri="{C3380CC4-5D6E-409C-BE32-E72D297353CC}">
                  <c16:uniqueId val="{0000000B-7979-4071-83FB-340B20D8F03F}"/>
                </c:ext>
              </c:extLst>
            </c:dLbl>
            <c:dLbl>
              <c:idx val="3"/>
              <c:delete val="1"/>
              <c:extLst>
                <c:ext xmlns:c15="http://schemas.microsoft.com/office/drawing/2012/chart" uri="{CE6537A1-D6FC-4f65-9D91-7224C49458BB}"/>
                <c:ext xmlns:c16="http://schemas.microsoft.com/office/drawing/2014/chart" uri="{C3380CC4-5D6E-409C-BE32-E72D297353CC}">
                  <c16:uniqueId val="{0000000C-7979-4071-83FB-340B20D8F03F}"/>
                </c:ext>
              </c:extLst>
            </c:dLbl>
            <c:dLbl>
              <c:idx val="4"/>
              <c:delete val="1"/>
              <c:extLst>
                <c:ext xmlns:c15="http://schemas.microsoft.com/office/drawing/2012/chart" uri="{CE6537A1-D6FC-4f65-9D91-7224C49458BB}"/>
                <c:ext xmlns:c16="http://schemas.microsoft.com/office/drawing/2014/chart" uri="{C3380CC4-5D6E-409C-BE32-E72D297353CC}">
                  <c16:uniqueId val="{0000000D-7979-4071-83FB-340B20D8F03F}"/>
                </c:ext>
              </c:extLst>
            </c:dLbl>
            <c:dLbl>
              <c:idx val="5"/>
              <c:delete val="1"/>
              <c:extLst>
                <c:ext xmlns:c15="http://schemas.microsoft.com/office/drawing/2012/chart" uri="{CE6537A1-D6FC-4f65-9D91-7224C49458BB}"/>
                <c:ext xmlns:c16="http://schemas.microsoft.com/office/drawing/2014/chart" uri="{C3380CC4-5D6E-409C-BE32-E72D297353CC}">
                  <c16:uniqueId val="{0000000E-7979-4071-83FB-340B20D8F03F}"/>
                </c:ext>
              </c:extLst>
            </c:dLbl>
            <c:dLbl>
              <c:idx val="6"/>
              <c:delete val="1"/>
              <c:extLst>
                <c:ext xmlns:c15="http://schemas.microsoft.com/office/drawing/2012/chart" uri="{CE6537A1-D6FC-4f65-9D91-7224C49458BB}"/>
                <c:ext xmlns:c16="http://schemas.microsoft.com/office/drawing/2014/chart" uri="{C3380CC4-5D6E-409C-BE32-E72D297353CC}">
                  <c16:uniqueId val="{0000000F-7979-4071-83FB-340B20D8F03F}"/>
                </c:ext>
              </c:extLst>
            </c:dLbl>
            <c:dLbl>
              <c:idx val="7"/>
              <c:delete val="1"/>
              <c:extLst>
                <c:ext xmlns:c15="http://schemas.microsoft.com/office/drawing/2012/chart" uri="{CE6537A1-D6FC-4f65-9D91-7224C49458BB}"/>
                <c:ext xmlns:c16="http://schemas.microsoft.com/office/drawing/2014/chart" uri="{C3380CC4-5D6E-409C-BE32-E72D297353CC}">
                  <c16:uniqueId val="{00000010-7979-4071-83FB-340B20D8F03F}"/>
                </c:ext>
              </c:extLst>
            </c:dLbl>
            <c:dLbl>
              <c:idx val="8"/>
              <c:delete val="1"/>
              <c:extLst>
                <c:ext xmlns:c15="http://schemas.microsoft.com/office/drawing/2012/chart" uri="{CE6537A1-D6FC-4f65-9D91-7224C49458BB}"/>
                <c:ext xmlns:c16="http://schemas.microsoft.com/office/drawing/2014/chart" uri="{C3380CC4-5D6E-409C-BE32-E72D297353CC}">
                  <c16:uniqueId val="{00000000-CAD6-4C0D-9860-6B15E8D5396E}"/>
                </c:ext>
              </c:extLst>
            </c:dLbl>
            <c:dLbl>
              <c:idx val="9"/>
              <c:delete val="1"/>
              <c:extLst>
                <c:ext xmlns:c15="http://schemas.microsoft.com/office/drawing/2012/chart" uri="{CE6537A1-D6FC-4f65-9D91-7224C49458BB}"/>
                <c:ext xmlns:c16="http://schemas.microsoft.com/office/drawing/2014/chart" uri="{C3380CC4-5D6E-409C-BE32-E72D297353CC}">
                  <c16:uniqueId val="{00000001-CAD6-4C0D-9860-6B15E8D539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'20gr'!$M$8:$M$18</c:f>
              <c:numCache>
                <c:formatCode>0.0</c:formatCode>
                <c:ptCount val="11"/>
                <c:pt idx="0">
                  <c:v>49.702940327494282</c:v>
                </c:pt>
                <c:pt idx="1">
                  <c:v>46.473463588788057</c:v>
                </c:pt>
                <c:pt idx="2">
                  <c:v>47.215189588411498</c:v>
                </c:pt>
                <c:pt idx="3">
                  <c:v>41.140944282494985</c:v>
                </c:pt>
                <c:pt idx="4">
                  <c:v>33.071453053612466</c:v>
                </c:pt>
                <c:pt idx="5">
                  <c:v>30.035262595367506</c:v>
                </c:pt>
                <c:pt idx="6">
                  <c:v>29.15787388838304</c:v>
                </c:pt>
                <c:pt idx="7">
                  <c:v>26.908962041447239</c:v>
                </c:pt>
                <c:pt idx="8">
                  <c:v>25.792021060040799</c:v>
                </c:pt>
                <c:pt idx="9">
                  <c:v>24.581719667793831</c:v>
                </c:pt>
                <c:pt idx="10">
                  <c:v>23.233966417210492</c:v>
                </c:pt>
              </c:numCache>
            </c:numRef>
          </c:val>
          <c:smooth val="0"/>
          <c:extLst>
            <c:ext xmlns:c16="http://schemas.microsoft.com/office/drawing/2014/chart" uri="{C3380CC4-5D6E-409C-BE32-E72D297353CC}">
              <c16:uniqueId val="{00000011-7979-4071-83FB-340B20D8F03F}"/>
            </c:ext>
          </c:extLst>
        </c:ser>
        <c:ser>
          <c:idx val="2"/>
          <c:order val="2"/>
          <c:tx>
            <c:strRef>
              <c:f>'20gr'!$N$7</c:f>
              <c:strCache>
                <c:ptCount val="1"/>
                <c:pt idx="0">
                  <c:v>15-64</c:v>
                </c:pt>
              </c:strCache>
            </c:strRef>
          </c:tx>
          <c:spPr>
            <a:ln>
              <a:solidFill>
                <a:srgbClr val="00ABBD"/>
              </a:solidFill>
              <a:prstDash val="sysDash"/>
            </a:ln>
          </c:spPr>
          <c:marker>
            <c:symbol val="none"/>
          </c:marker>
          <c:dLbls>
            <c:dLbl>
              <c:idx val="0"/>
              <c:layout>
                <c:manualLayout>
                  <c:x val="-3.6111111111111108E-2"/>
                  <c:y val="3.2407407407407406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79-4071-83FB-340B20D8F03F}"/>
                </c:ext>
              </c:extLst>
            </c:dLbl>
            <c:dLbl>
              <c:idx val="1"/>
              <c:delete val="1"/>
              <c:extLst>
                <c:ext xmlns:c15="http://schemas.microsoft.com/office/drawing/2012/chart" uri="{CE6537A1-D6FC-4f65-9D91-7224C49458BB}"/>
                <c:ext xmlns:c16="http://schemas.microsoft.com/office/drawing/2014/chart" uri="{C3380CC4-5D6E-409C-BE32-E72D297353CC}">
                  <c16:uniqueId val="{00000013-7979-4071-83FB-340B20D8F03F}"/>
                </c:ext>
              </c:extLst>
            </c:dLbl>
            <c:dLbl>
              <c:idx val="2"/>
              <c:delete val="1"/>
              <c:extLst>
                <c:ext xmlns:c15="http://schemas.microsoft.com/office/drawing/2012/chart" uri="{CE6537A1-D6FC-4f65-9D91-7224C49458BB}"/>
                <c:ext xmlns:c16="http://schemas.microsoft.com/office/drawing/2014/chart" uri="{C3380CC4-5D6E-409C-BE32-E72D297353CC}">
                  <c16:uniqueId val="{00000014-7979-4071-83FB-340B20D8F03F}"/>
                </c:ext>
              </c:extLst>
            </c:dLbl>
            <c:dLbl>
              <c:idx val="3"/>
              <c:delete val="1"/>
              <c:extLst>
                <c:ext xmlns:c15="http://schemas.microsoft.com/office/drawing/2012/chart" uri="{CE6537A1-D6FC-4f65-9D91-7224C49458BB}"/>
                <c:ext xmlns:c16="http://schemas.microsoft.com/office/drawing/2014/chart" uri="{C3380CC4-5D6E-409C-BE32-E72D297353CC}">
                  <c16:uniqueId val="{00000015-7979-4071-83FB-340B20D8F03F}"/>
                </c:ext>
              </c:extLst>
            </c:dLbl>
            <c:dLbl>
              <c:idx val="4"/>
              <c:delete val="1"/>
              <c:extLst>
                <c:ext xmlns:c15="http://schemas.microsoft.com/office/drawing/2012/chart" uri="{CE6537A1-D6FC-4f65-9D91-7224C49458BB}"/>
                <c:ext xmlns:c16="http://schemas.microsoft.com/office/drawing/2014/chart" uri="{C3380CC4-5D6E-409C-BE32-E72D297353CC}">
                  <c16:uniqueId val="{00000016-7979-4071-83FB-340B20D8F03F}"/>
                </c:ext>
              </c:extLst>
            </c:dLbl>
            <c:dLbl>
              <c:idx val="5"/>
              <c:delete val="1"/>
              <c:extLst>
                <c:ext xmlns:c15="http://schemas.microsoft.com/office/drawing/2012/chart" uri="{CE6537A1-D6FC-4f65-9D91-7224C49458BB}"/>
                <c:ext xmlns:c16="http://schemas.microsoft.com/office/drawing/2014/chart" uri="{C3380CC4-5D6E-409C-BE32-E72D297353CC}">
                  <c16:uniqueId val="{00000017-7979-4071-83FB-340B20D8F03F}"/>
                </c:ext>
              </c:extLst>
            </c:dLbl>
            <c:dLbl>
              <c:idx val="6"/>
              <c:delete val="1"/>
              <c:extLst>
                <c:ext xmlns:c15="http://schemas.microsoft.com/office/drawing/2012/chart" uri="{CE6537A1-D6FC-4f65-9D91-7224C49458BB}"/>
                <c:ext xmlns:c16="http://schemas.microsoft.com/office/drawing/2014/chart" uri="{C3380CC4-5D6E-409C-BE32-E72D297353CC}">
                  <c16:uniqueId val="{00000018-7979-4071-83FB-340B20D8F03F}"/>
                </c:ext>
              </c:extLst>
            </c:dLbl>
            <c:dLbl>
              <c:idx val="7"/>
              <c:delete val="1"/>
              <c:extLst>
                <c:ext xmlns:c15="http://schemas.microsoft.com/office/drawing/2012/chart" uri="{CE6537A1-D6FC-4f65-9D91-7224C49458BB}"/>
                <c:ext xmlns:c16="http://schemas.microsoft.com/office/drawing/2014/chart" uri="{C3380CC4-5D6E-409C-BE32-E72D297353CC}">
                  <c16:uniqueId val="{00000019-7979-4071-83FB-340B20D8F03F}"/>
                </c:ext>
              </c:extLst>
            </c:dLbl>
            <c:dLbl>
              <c:idx val="8"/>
              <c:delete val="1"/>
              <c:extLst>
                <c:ext xmlns:c15="http://schemas.microsoft.com/office/drawing/2012/chart" uri="{CE6537A1-D6FC-4f65-9D91-7224C49458BB}"/>
                <c:ext xmlns:c16="http://schemas.microsoft.com/office/drawing/2014/chart" uri="{C3380CC4-5D6E-409C-BE32-E72D297353CC}">
                  <c16:uniqueId val="{00000007-CAD6-4C0D-9860-6B15E8D5396E}"/>
                </c:ext>
              </c:extLst>
            </c:dLbl>
            <c:dLbl>
              <c:idx val="9"/>
              <c:delete val="1"/>
              <c:extLst>
                <c:ext xmlns:c15="http://schemas.microsoft.com/office/drawing/2012/chart" uri="{CE6537A1-D6FC-4f65-9D91-7224C49458BB}"/>
                <c:ext xmlns:c16="http://schemas.microsoft.com/office/drawing/2014/chart" uri="{C3380CC4-5D6E-409C-BE32-E72D297353CC}">
                  <c16:uniqueId val="{00000006-CAD6-4C0D-9860-6B15E8D5396E}"/>
                </c:ext>
              </c:extLst>
            </c:dLbl>
            <c:dLbl>
              <c:idx val="10"/>
              <c:layout>
                <c:manualLayout>
                  <c:x val="1.1204481792716922E-2"/>
                  <c:y val="-9.16380297823596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D6-4C0D-9860-6B15E8D539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'20gr'!$N$8:$N$18</c:f>
              <c:numCache>
                <c:formatCode>0.0</c:formatCode>
                <c:ptCount val="11"/>
                <c:pt idx="0">
                  <c:v>25.135085132808371</c:v>
                </c:pt>
                <c:pt idx="1">
                  <c:v>22.848788941451119</c:v>
                </c:pt>
                <c:pt idx="2">
                  <c:v>20.138242721540077</c:v>
                </c:pt>
                <c:pt idx="3">
                  <c:v>18.433510519478233</c:v>
                </c:pt>
                <c:pt idx="4">
                  <c:v>16.217352591758104</c:v>
                </c:pt>
                <c:pt idx="5">
                  <c:v>14.292219101536885</c:v>
                </c:pt>
                <c:pt idx="6">
                  <c:v>13.317947254723695</c:v>
                </c:pt>
                <c:pt idx="7">
                  <c:v>11.063823114219486</c:v>
                </c:pt>
                <c:pt idx="8">
                  <c:v>9.7844248347234615</c:v>
                </c:pt>
                <c:pt idx="9">
                  <c:v>10.560954944708522</c:v>
                </c:pt>
                <c:pt idx="10">
                  <c:v>9.3534684313709153</c:v>
                </c:pt>
              </c:numCache>
            </c:numRef>
          </c:val>
          <c:smooth val="0"/>
          <c:extLst>
            <c:ext xmlns:c16="http://schemas.microsoft.com/office/drawing/2014/chart" uri="{C3380CC4-5D6E-409C-BE32-E72D297353CC}">
              <c16:uniqueId val="{0000001A-7979-4071-83FB-340B20D8F03F}"/>
            </c:ext>
          </c:extLst>
        </c:ser>
        <c:ser>
          <c:idx val="3"/>
          <c:order val="3"/>
          <c:tx>
            <c:strRef>
              <c:f>'20gr'!$O$7</c:f>
              <c:strCache>
                <c:ptCount val="1"/>
                <c:pt idx="0">
                  <c:v>15-74</c:v>
                </c:pt>
              </c:strCache>
            </c:strRef>
          </c:tx>
          <c:spPr>
            <a:ln>
              <a:solidFill>
                <a:sysClr val="windowText" lastClr="000000"/>
              </a:solidFill>
            </a:ln>
          </c:spPr>
          <c:marker>
            <c:symbol val="none"/>
          </c:marker>
          <c:dLbls>
            <c:dLbl>
              <c:idx val="0"/>
              <c:layout>
                <c:manualLayout>
                  <c:x val="-6.3888888888888884E-2"/>
                  <c:y val="4.6296296296296294E-3"/>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979-4071-83FB-340B20D8F03F}"/>
                </c:ext>
              </c:extLst>
            </c:dLbl>
            <c:dLbl>
              <c:idx val="1"/>
              <c:delete val="1"/>
              <c:extLst>
                <c:ext xmlns:c15="http://schemas.microsoft.com/office/drawing/2012/chart" uri="{CE6537A1-D6FC-4f65-9D91-7224C49458BB}"/>
                <c:ext xmlns:c16="http://schemas.microsoft.com/office/drawing/2014/chart" uri="{C3380CC4-5D6E-409C-BE32-E72D297353CC}">
                  <c16:uniqueId val="{0000001C-7979-4071-83FB-340B20D8F03F}"/>
                </c:ext>
              </c:extLst>
            </c:dLbl>
            <c:dLbl>
              <c:idx val="2"/>
              <c:delete val="1"/>
              <c:extLst>
                <c:ext xmlns:c15="http://schemas.microsoft.com/office/drawing/2012/chart" uri="{CE6537A1-D6FC-4f65-9D91-7224C49458BB}"/>
                <c:ext xmlns:c16="http://schemas.microsoft.com/office/drawing/2014/chart" uri="{C3380CC4-5D6E-409C-BE32-E72D297353CC}">
                  <c16:uniqueId val="{0000001D-7979-4071-83FB-340B20D8F03F}"/>
                </c:ext>
              </c:extLst>
            </c:dLbl>
            <c:dLbl>
              <c:idx val="3"/>
              <c:delete val="1"/>
              <c:extLst>
                <c:ext xmlns:c15="http://schemas.microsoft.com/office/drawing/2012/chart" uri="{CE6537A1-D6FC-4f65-9D91-7224C49458BB}"/>
                <c:ext xmlns:c16="http://schemas.microsoft.com/office/drawing/2014/chart" uri="{C3380CC4-5D6E-409C-BE32-E72D297353CC}">
                  <c16:uniqueId val="{0000001E-7979-4071-83FB-340B20D8F03F}"/>
                </c:ext>
              </c:extLst>
            </c:dLbl>
            <c:dLbl>
              <c:idx val="4"/>
              <c:delete val="1"/>
              <c:extLst>
                <c:ext xmlns:c15="http://schemas.microsoft.com/office/drawing/2012/chart" uri="{CE6537A1-D6FC-4f65-9D91-7224C49458BB}"/>
                <c:ext xmlns:c16="http://schemas.microsoft.com/office/drawing/2014/chart" uri="{C3380CC4-5D6E-409C-BE32-E72D297353CC}">
                  <c16:uniqueId val="{0000001F-7979-4071-83FB-340B20D8F03F}"/>
                </c:ext>
              </c:extLst>
            </c:dLbl>
            <c:dLbl>
              <c:idx val="5"/>
              <c:delete val="1"/>
              <c:extLst>
                <c:ext xmlns:c15="http://schemas.microsoft.com/office/drawing/2012/chart" uri="{CE6537A1-D6FC-4f65-9D91-7224C49458BB}"/>
                <c:ext xmlns:c16="http://schemas.microsoft.com/office/drawing/2014/chart" uri="{C3380CC4-5D6E-409C-BE32-E72D297353CC}">
                  <c16:uniqueId val="{00000020-7979-4071-83FB-340B20D8F03F}"/>
                </c:ext>
              </c:extLst>
            </c:dLbl>
            <c:dLbl>
              <c:idx val="6"/>
              <c:delete val="1"/>
              <c:extLst>
                <c:ext xmlns:c15="http://schemas.microsoft.com/office/drawing/2012/chart" uri="{CE6537A1-D6FC-4f65-9D91-7224C49458BB}"/>
                <c:ext xmlns:c16="http://schemas.microsoft.com/office/drawing/2014/chart" uri="{C3380CC4-5D6E-409C-BE32-E72D297353CC}">
                  <c16:uniqueId val="{00000021-7979-4071-83FB-340B20D8F03F}"/>
                </c:ext>
              </c:extLst>
            </c:dLbl>
            <c:dLbl>
              <c:idx val="7"/>
              <c:delete val="1"/>
              <c:extLst>
                <c:ext xmlns:c15="http://schemas.microsoft.com/office/drawing/2012/chart" uri="{CE6537A1-D6FC-4f65-9D91-7224C49458BB}"/>
                <c:ext xmlns:c16="http://schemas.microsoft.com/office/drawing/2014/chart" uri="{C3380CC4-5D6E-409C-BE32-E72D297353CC}">
                  <c16:uniqueId val="{00000022-7979-4071-83FB-340B20D8F03F}"/>
                </c:ext>
              </c:extLst>
            </c:dLbl>
            <c:dLbl>
              <c:idx val="8"/>
              <c:delete val="1"/>
              <c:extLst>
                <c:ext xmlns:c15="http://schemas.microsoft.com/office/drawing/2012/chart" uri="{CE6537A1-D6FC-4f65-9D91-7224C49458BB}"/>
                <c:ext xmlns:c16="http://schemas.microsoft.com/office/drawing/2014/chart" uri="{C3380CC4-5D6E-409C-BE32-E72D297353CC}">
                  <c16:uniqueId val="{00000005-CAD6-4C0D-9860-6B15E8D5396E}"/>
                </c:ext>
              </c:extLst>
            </c:dLbl>
            <c:dLbl>
              <c:idx val="9"/>
              <c:delete val="1"/>
              <c:extLst>
                <c:ext xmlns:c15="http://schemas.microsoft.com/office/drawing/2012/chart" uri="{CE6537A1-D6FC-4f65-9D91-7224C49458BB}"/>
                <c:ext xmlns:c16="http://schemas.microsoft.com/office/drawing/2014/chart" uri="{C3380CC4-5D6E-409C-BE32-E72D297353CC}">
                  <c16:uniqueId val="{00000004-CAD6-4C0D-9860-6B15E8D5396E}"/>
                </c:ext>
              </c:extLst>
            </c:dLbl>
            <c:dLbl>
              <c:idx val="10"/>
              <c:layout>
                <c:manualLayout>
                  <c:x val="-1.7927170868347338E-2"/>
                  <c:y val="5.9564719358533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AD6-4C0D-9860-6B15E8D539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'20gr'!$O$8:$O$18</c:f>
              <c:numCache>
                <c:formatCode>0.0</c:formatCode>
                <c:ptCount val="11"/>
                <c:pt idx="0">
                  <c:v>24.895023728049679</c:v>
                </c:pt>
                <c:pt idx="1">
                  <c:v>22.491955058671952</c:v>
                </c:pt>
                <c:pt idx="2">
                  <c:v>19.724230007357828</c:v>
                </c:pt>
                <c:pt idx="3">
                  <c:v>18.06025069550676</c:v>
                </c:pt>
                <c:pt idx="4">
                  <c:v>15.788126753225921</c:v>
                </c:pt>
                <c:pt idx="5">
                  <c:v>13.924057844851859</c:v>
                </c:pt>
                <c:pt idx="6">
                  <c:v>12.941399002099166</c:v>
                </c:pt>
                <c:pt idx="7">
                  <c:v>10.709283058905255</c:v>
                </c:pt>
                <c:pt idx="8">
                  <c:v>9.4554789391390344</c:v>
                </c:pt>
                <c:pt idx="9">
                  <c:v>10.217064409729826</c:v>
                </c:pt>
                <c:pt idx="10">
                  <c:v>9.0931047099273865</c:v>
                </c:pt>
              </c:numCache>
            </c:numRef>
          </c:val>
          <c:smooth val="0"/>
          <c:extLst>
            <c:ext xmlns:c16="http://schemas.microsoft.com/office/drawing/2014/chart" uri="{C3380CC4-5D6E-409C-BE32-E72D297353CC}">
              <c16:uniqueId val="{00000023-7979-4071-83FB-340B20D8F03F}"/>
            </c:ext>
          </c:extLst>
        </c:ser>
        <c:ser>
          <c:idx val="4"/>
          <c:order val="4"/>
          <c:tx>
            <c:strRef>
              <c:f>'20gr'!$P$7</c:f>
              <c:strCache>
                <c:ptCount val="1"/>
                <c:pt idx="0">
                  <c:v>15-89</c:v>
                </c:pt>
              </c:strCache>
            </c:strRef>
          </c:tx>
          <c:spPr>
            <a:ln>
              <a:solidFill>
                <a:schemeClr val="bg1">
                  <a:lumMod val="75000"/>
                </a:schemeClr>
              </a:solidFill>
            </a:ln>
          </c:spPr>
          <c:marker>
            <c:symbol val="none"/>
          </c:marker>
          <c:dLbls>
            <c:dLbl>
              <c:idx val="0"/>
              <c:layout>
                <c:manualLayout>
                  <c:x val="-3.333050550246329E-2"/>
                  <c:y val="-2.3234601515932003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979-4071-83FB-340B20D8F03F}"/>
                </c:ext>
              </c:extLst>
            </c:dLbl>
            <c:dLbl>
              <c:idx val="1"/>
              <c:delete val="1"/>
              <c:extLst>
                <c:ext xmlns:c15="http://schemas.microsoft.com/office/drawing/2012/chart" uri="{CE6537A1-D6FC-4f65-9D91-7224C49458BB}"/>
                <c:ext xmlns:c16="http://schemas.microsoft.com/office/drawing/2014/chart" uri="{C3380CC4-5D6E-409C-BE32-E72D297353CC}">
                  <c16:uniqueId val="{00000025-7979-4071-83FB-340B20D8F03F}"/>
                </c:ext>
              </c:extLst>
            </c:dLbl>
            <c:dLbl>
              <c:idx val="2"/>
              <c:delete val="1"/>
              <c:extLst>
                <c:ext xmlns:c15="http://schemas.microsoft.com/office/drawing/2012/chart" uri="{CE6537A1-D6FC-4f65-9D91-7224C49458BB}"/>
                <c:ext xmlns:c16="http://schemas.microsoft.com/office/drawing/2014/chart" uri="{C3380CC4-5D6E-409C-BE32-E72D297353CC}">
                  <c16:uniqueId val="{00000026-7979-4071-83FB-340B20D8F03F}"/>
                </c:ext>
              </c:extLst>
            </c:dLbl>
            <c:dLbl>
              <c:idx val="3"/>
              <c:delete val="1"/>
              <c:extLst>
                <c:ext xmlns:c15="http://schemas.microsoft.com/office/drawing/2012/chart" uri="{CE6537A1-D6FC-4f65-9D91-7224C49458BB}"/>
                <c:ext xmlns:c16="http://schemas.microsoft.com/office/drawing/2014/chart" uri="{C3380CC4-5D6E-409C-BE32-E72D297353CC}">
                  <c16:uniqueId val="{00000027-7979-4071-83FB-340B20D8F03F}"/>
                </c:ext>
              </c:extLst>
            </c:dLbl>
            <c:dLbl>
              <c:idx val="4"/>
              <c:delete val="1"/>
              <c:extLst>
                <c:ext xmlns:c15="http://schemas.microsoft.com/office/drawing/2012/chart" uri="{CE6537A1-D6FC-4f65-9D91-7224C49458BB}"/>
                <c:ext xmlns:c16="http://schemas.microsoft.com/office/drawing/2014/chart" uri="{C3380CC4-5D6E-409C-BE32-E72D297353CC}">
                  <c16:uniqueId val="{00000028-7979-4071-83FB-340B20D8F03F}"/>
                </c:ext>
              </c:extLst>
            </c:dLbl>
            <c:dLbl>
              <c:idx val="5"/>
              <c:delete val="1"/>
              <c:extLst>
                <c:ext xmlns:c15="http://schemas.microsoft.com/office/drawing/2012/chart" uri="{CE6537A1-D6FC-4f65-9D91-7224C49458BB}"/>
                <c:ext xmlns:c16="http://schemas.microsoft.com/office/drawing/2014/chart" uri="{C3380CC4-5D6E-409C-BE32-E72D297353CC}">
                  <c16:uniqueId val="{00000029-7979-4071-83FB-340B20D8F03F}"/>
                </c:ext>
              </c:extLst>
            </c:dLbl>
            <c:dLbl>
              <c:idx val="6"/>
              <c:delete val="1"/>
              <c:extLst>
                <c:ext xmlns:c15="http://schemas.microsoft.com/office/drawing/2012/chart" uri="{CE6537A1-D6FC-4f65-9D91-7224C49458BB}"/>
                <c:ext xmlns:c16="http://schemas.microsoft.com/office/drawing/2014/chart" uri="{C3380CC4-5D6E-409C-BE32-E72D297353CC}">
                  <c16:uniqueId val="{0000002A-7979-4071-83FB-340B20D8F03F}"/>
                </c:ext>
              </c:extLst>
            </c:dLbl>
            <c:dLbl>
              <c:idx val="7"/>
              <c:delete val="1"/>
              <c:extLst>
                <c:ext xmlns:c15="http://schemas.microsoft.com/office/drawing/2012/chart" uri="{CE6537A1-D6FC-4f65-9D91-7224C49458BB}"/>
                <c:ext xmlns:c16="http://schemas.microsoft.com/office/drawing/2014/chart" uri="{C3380CC4-5D6E-409C-BE32-E72D297353CC}">
                  <c16:uniqueId val="{0000002B-7979-4071-83FB-340B20D8F03F}"/>
                </c:ext>
              </c:extLst>
            </c:dLbl>
            <c:dLbl>
              <c:idx val="8"/>
              <c:delete val="1"/>
              <c:extLst>
                <c:ext xmlns:c15="http://schemas.microsoft.com/office/drawing/2012/chart" uri="{CE6537A1-D6FC-4f65-9D91-7224C49458BB}"/>
                <c:ext xmlns:c16="http://schemas.microsoft.com/office/drawing/2014/chart" uri="{C3380CC4-5D6E-409C-BE32-E72D297353CC}">
                  <c16:uniqueId val="{00000002-CAD6-4C0D-9860-6B15E8D5396E}"/>
                </c:ext>
              </c:extLst>
            </c:dLbl>
            <c:dLbl>
              <c:idx val="9"/>
              <c:delete val="1"/>
              <c:extLst>
                <c:ext xmlns:c15="http://schemas.microsoft.com/office/drawing/2012/chart" uri="{CE6537A1-D6FC-4f65-9D91-7224C49458BB}"/>
                <c:ext xmlns:c16="http://schemas.microsoft.com/office/drawing/2014/chart" uri="{C3380CC4-5D6E-409C-BE32-E72D297353CC}">
                  <c16:uniqueId val="{00000003-CAD6-4C0D-9860-6B15E8D5396E}"/>
                </c:ext>
              </c:extLst>
            </c:dLbl>
            <c:dLbl>
              <c:idx val="10"/>
              <c:layout>
                <c:manualLayout>
                  <c:x val="-2.2408963585434337E-2"/>
                  <c:y val="-3.2073310423826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AD6-4C0D-9860-6B15E8D5396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'20gr'!$P$8:$P$18</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9.0342088143295971</c:v>
                </c:pt>
              </c:numCache>
            </c:numRef>
          </c:val>
          <c:smooth val="0"/>
          <c:extLst>
            <c:ext xmlns:c16="http://schemas.microsoft.com/office/drawing/2014/chart" uri="{C3380CC4-5D6E-409C-BE32-E72D297353CC}">
              <c16:uniqueId val="{0000002C-7979-4071-83FB-340B20D8F03F}"/>
            </c:ext>
          </c:extLst>
        </c:ser>
        <c:ser>
          <c:idx val="5"/>
          <c:order val="5"/>
          <c:tx>
            <c:strRef>
              <c:f>'20gr'!$Q$7</c:f>
              <c:strCache>
                <c:ptCount val="1"/>
                <c:pt idx="0">
                  <c:v>25-64</c:v>
                </c:pt>
              </c:strCache>
            </c:strRef>
          </c:tx>
          <c:spPr>
            <a:ln>
              <a:solidFill>
                <a:srgbClr val="00ABBD"/>
              </a:solidFill>
            </a:ln>
          </c:spPr>
          <c:marker>
            <c:symbol val="none"/>
          </c:marker>
          <c:cat>
            <c:strRef>
              <c:f>'20gr'!$K$8:$K$18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'20gr'!$Q$8:$Q$18</c:f>
              <c:numCache>
                <c:formatCode>0.0</c:formatCode>
                <c:ptCount val="11"/>
                <c:pt idx="0">
                  <c:v>22.487418737654696</c:v>
                </c:pt>
                <c:pt idx="1">
                  <c:v>20.620783541364336</c:v>
                </c:pt>
                <c:pt idx="2">
                  <c:v>17.601088485639725</c:v>
                </c:pt>
                <c:pt idx="3">
                  <c:v>16.342764180675275</c:v>
                </c:pt>
                <c:pt idx="4">
                  <c:v>14.662076258742257</c:v>
                </c:pt>
                <c:pt idx="5">
                  <c:v>12.868476250216657</c:v>
                </c:pt>
                <c:pt idx="6">
                  <c:v>11.94226407825095</c:v>
                </c:pt>
                <c:pt idx="7">
                  <c:v>9.6924935432373083</c:v>
                </c:pt>
                <c:pt idx="8">
                  <c:v>8.4396641489092961</c:v>
                </c:pt>
                <c:pt idx="9">
                  <c:v>9.2464274344728228</c:v>
                </c:pt>
                <c:pt idx="10">
                  <c:v>8.1272638905511183</c:v>
                </c:pt>
              </c:numCache>
            </c:numRef>
          </c:val>
          <c:smooth val="0"/>
          <c:extLst>
            <c:ext xmlns:c16="http://schemas.microsoft.com/office/drawing/2014/chart" uri="{C3380CC4-5D6E-409C-BE32-E72D297353CC}">
              <c16:uniqueId val="{00000000-3E73-4ABD-893B-29CC29B40B7D}"/>
            </c:ext>
          </c:extLst>
        </c:ser>
        <c:dLbls>
          <c:showLegendKey val="0"/>
          <c:showVal val="0"/>
          <c:showCatName val="0"/>
          <c:showSerName val="0"/>
          <c:showPercent val="0"/>
          <c:showBubbleSize val="0"/>
        </c:dLbls>
        <c:smooth val="0"/>
        <c:axId val="426400040"/>
        <c:axId val="426400432"/>
      </c:lineChart>
      <c:catAx>
        <c:axId val="42640004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6400432"/>
        <c:crosses val="autoZero"/>
        <c:auto val="1"/>
        <c:lblAlgn val="ctr"/>
        <c:lblOffset val="100"/>
        <c:noMultiLvlLbl val="0"/>
      </c:catAx>
      <c:valAx>
        <c:axId val="426400432"/>
        <c:scaling>
          <c:orientation val="minMax"/>
          <c:max val="100"/>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6400040"/>
        <c:crosses val="autoZero"/>
        <c:crossBetween val="between"/>
      </c:valAx>
      <c:spPr>
        <a:ln>
          <a:solidFill>
            <a:schemeClr val="bg1">
              <a:lumMod val="75000"/>
            </a:schemeClr>
          </a:solidFill>
        </a:ln>
      </c:spPr>
    </c:plotArea>
    <c:legend>
      <c:legendPos val="r"/>
      <c:layout>
        <c:manualLayout>
          <c:xMode val="edge"/>
          <c:yMode val="edge"/>
          <c:x val="0.83012876331635022"/>
          <c:y val="0.10294919320651928"/>
          <c:w val="0.11384882772006441"/>
          <c:h val="0.35423870985199013"/>
        </c:manualLayout>
      </c:layout>
      <c:overlay val="0"/>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bg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81210855949897E-2"/>
          <c:y val="3.9192776496144145E-2"/>
          <c:w val="0.89579037845110387"/>
          <c:h val="0.8587693928639436"/>
        </c:manualLayout>
      </c:layout>
      <c:lineChart>
        <c:grouping val="standard"/>
        <c:varyColors val="0"/>
        <c:ser>
          <c:idx val="0"/>
          <c:order val="0"/>
          <c:tx>
            <c:strRef>
              <c:f>'20gr'!$C$60</c:f>
              <c:strCache>
                <c:ptCount val="1"/>
                <c:pt idx="0">
                  <c:v>15+</c:v>
                </c:pt>
              </c:strCache>
            </c:strRef>
          </c:tx>
          <c:spPr>
            <a:ln>
              <a:solidFill>
                <a:srgbClr val="FEECDF"/>
              </a:solidFill>
            </a:ln>
          </c:spPr>
          <c:marker>
            <c:symbol val="none"/>
          </c:marker>
          <c:dLbls>
            <c:dLbl>
              <c:idx val="0"/>
              <c:layout>
                <c:manualLayout>
                  <c:x val="-5.2735401614662274E-2"/>
                  <c:y val="-3.3373063170441086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A7-4163-8D3F-D79FF9A23FBD}"/>
                </c:ext>
              </c:extLst>
            </c:dLbl>
            <c:dLbl>
              <c:idx val="1"/>
              <c:delete val="1"/>
              <c:extLst>
                <c:ext xmlns:c15="http://schemas.microsoft.com/office/drawing/2012/chart" uri="{CE6537A1-D6FC-4f65-9D91-7224C49458BB}"/>
                <c:ext xmlns:c16="http://schemas.microsoft.com/office/drawing/2014/chart" uri="{C3380CC4-5D6E-409C-BE32-E72D297353CC}">
                  <c16:uniqueId val="{00000001-03A7-4163-8D3F-D79FF9A23FBD}"/>
                </c:ext>
              </c:extLst>
            </c:dLbl>
            <c:dLbl>
              <c:idx val="2"/>
              <c:delete val="1"/>
              <c:extLst>
                <c:ext xmlns:c15="http://schemas.microsoft.com/office/drawing/2012/chart" uri="{CE6537A1-D6FC-4f65-9D91-7224C49458BB}"/>
                <c:ext xmlns:c16="http://schemas.microsoft.com/office/drawing/2014/chart" uri="{C3380CC4-5D6E-409C-BE32-E72D297353CC}">
                  <c16:uniqueId val="{00000002-03A7-4163-8D3F-D79FF9A23FBD}"/>
                </c:ext>
              </c:extLst>
            </c:dLbl>
            <c:dLbl>
              <c:idx val="3"/>
              <c:delete val="1"/>
              <c:extLst>
                <c:ext xmlns:c15="http://schemas.microsoft.com/office/drawing/2012/chart" uri="{CE6537A1-D6FC-4f65-9D91-7224C49458BB}"/>
                <c:ext xmlns:c16="http://schemas.microsoft.com/office/drawing/2014/chart" uri="{C3380CC4-5D6E-409C-BE32-E72D297353CC}">
                  <c16:uniqueId val="{00000003-03A7-4163-8D3F-D79FF9A23FBD}"/>
                </c:ext>
              </c:extLst>
            </c:dLbl>
            <c:dLbl>
              <c:idx val="4"/>
              <c:delete val="1"/>
              <c:extLst>
                <c:ext xmlns:c15="http://schemas.microsoft.com/office/drawing/2012/chart" uri="{CE6537A1-D6FC-4f65-9D91-7224C49458BB}"/>
                <c:ext xmlns:c16="http://schemas.microsoft.com/office/drawing/2014/chart" uri="{C3380CC4-5D6E-409C-BE32-E72D297353CC}">
                  <c16:uniqueId val="{00000004-03A7-4163-8D3F-D79FF9A23FBD}"/>
                </c:ext>
              </c:extLst>
            </c:dLbl>
            <c:dLbl>
              <c:idx val="5"/>
              <c:delete val="1"/>
              <c:extLst>
                <c:ext xmlns:c15="http://schemas.microsoft.com/office/drawing/2012/chart" uri="{CE6537A1-D6FC-4f65-9D91-7224C49458BB}"/>
                <c:ext xmlns:c16="http://schemas.microsoft.com/office/drawing/2014/chart" uri="{C3380CC4-5D6E-409C-BE32-E72D297353CC}">
                  <c16:uniqueId val="{00000005-03A7-4163-8D3F-D79FF9A23FBD}"/>
                </c:ext>
              </c:extLst>
            </c:dLbl>
            <c:dLbl>
              <c:idx val="6"/>
              <c:delete val="1"/>
              <c:extLst>
                <c:ext xmlns:c15="http://schemas.microsoft.com/office/drawing/2012/chart" uri="{CE6537A1-D6FC-4f65-9D91-7224C49458BB}"/>
                <c:ext xmlns:c16="http://schemas.microsoft.com/office/drawing/2014/chart" uri="{C3380CC4-5D6E-409C-BE32-E72D297353CC}">
                  <c16:uniqueId val="{00000006-03A7-4163-8D3F-D79FF9A23FBD}"/>
                </c:ext>
              </c:extLst>
            </c:dLbl>
            <c:dLbl>
              <c:idx val="7"/>
              <c:delete val="1"/>
              <c:extLst>
                <c:ext xmlns:c15="http://schemas.microsoft.com/office/drawing/2012/chart" uri="{CE6537A1-D6FC-4f65-9D91-7224C49458BB}"/>
                <c:ext xmlns:c16="http://schemas.microsoft.com/office/drawing/2014/chart" uri="{C3380CC4-5D6E-409C-BE32-E72D297353CC}">
                  <c16:uniqueId val="{00000007-03A7-4163-8D3F-D79FF9A23FBD}"/>
                </c:ext>
              </c:extLst>
            </c:dLbl>
            <c:dLbl>
              <c:idx val="8"/>
              <c:delete val="1"/>
              <c:extLst>
                <c:ext xmlns:c15="http://schemas.microsoft.com/office/drawing/2012/chart" uri="{CE6537A1-D6FC-4f65-9D91-7224C49458BB}"/>
                <c:ext xmlns:c16="http://schemas.microsoft.com/office/drawing/2014/chart" uri="{C3380CC4-5D6E-409C-BE32-E72D297353CC}">
                  <c16:uniqueId val="{00000005-18DE-459A-9601-C45EE55EC1BA}"/>
                </c:ext>
              </c:extLst>
            </c:dLbl>
            <c:dLbl>
              <c:idx val="9"/>
              <c:delete val="1"/>
              <c:extLst>
                <c:ext xmlns:c15="http://schemas.microsoft.com/office/drawing/2012/chart" uri="{CE6537A1-D6FC-4f65-9D91-7224C49458BB}"/>
                <c:ext xmlns:c16="http://schemas.microsoft.com/office/drawing/2014/chart" uri="{C3380CC4-5D6E-409C-BE32-E72D297353CC}">
                  <c16:uniqueId val="{00000008-18DE-459A-9601-C45EE55EC1B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'20gr'!$C$61:$C$71</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9.8446599115046762</c:v>
                </c:pt>
              </c:numCache>
            </c:numRef>
          </c:val>
          <c:smooth val="0"/>
          <c:extLst>
            <c:ext xmlns:c16="http://schemas.microsoft.com/office/drawing/2014/chart" uri="{C3380CC4-5D6E-409C-BE32-E72D297353CC}">
              <c16:uniqueId val="{00000008-03A7-4163-8D3F-D79FF9A23FBD}"/>
            </c:ext>
          </c:extLst>
        </c:ser>
        <c:ser>
          <c:idx val="1"/>
          <c:order val="1"/>
          <c:tx>
            <c:strRef>
              <c:f>'20gr'!$D$60</c:f>
              <c:strCache>
                <c:ptCount val="1"/>
                <c:pt idx="0">
                  <c:v>15-24</c:v>
                </c:pt>
              </c:strCache>
            </c:strRef>
          </c:tx>
          <c:spPr>
            <a:ln>
              <a:solidFill>
                <a:srgbClr val="FCCAAD"/>
              </a:solidFill>
            </a:ln>
          </c:spPr>
          <c:marker>
            <c:symbol val="none"/>
          </c:marker>
          <c:dLbls>
            <c:dLbl>
              <c:idx val="0"/>
              <c:layout>
                <c:manualLayout>
                  <c:x val="-5.2738244021980116E-2"/>
                  <c:y val="-4.7262113689900798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A7-4163-8D3F-D79FF9A23FBD}"/>
                </c:ext>
              </c:extLst>
            </c:dLbl>
            <c:dLbl>
              <c:idx val="1"/>
              <c:delete val="1"/>
              <c:extLst>
                <c:ext xmlns:c15="http://schemas.microsoft.com/office/drawing/2012/chart" uri="{CE6537A1-D6FC-4f65-9D91-7224C49458BB}"/>
                <c:ext xmlns:c16="http://schemas.microsoft.com/office/drawing/2014/chart" uri="{C3380CC4-5D6E-409C-BE32-E72D297353CC}">
                  <c16:uniqueId val="{0000000A-03A7-4163-8D3F-D79FF9A23FBD}"/>
                </c:ext>
              </c:extLst>
            </c:dLbl>
            <c:dLbl>
              <c:idx val="2"/>
              <c:delete val="1"/>
              <c:extLst>
                <c:ext xmlns:c15="http://schemas.microsoft.com/office/drawing/2012/chart" uri="{CE6537A1-D6FC-4f65-9D91-7224C49458BB}"/>
                <c:ext xmlns:c16="http://schemas.microsoft.com/office/drawing/2014/chart" uri="{C3380CC4-5D6E-409C-BE32-E72D297353CC}">
                  <c16:uniqueId val="{0000000B-03A7-4163-8D3F-D79FF9A23FBD}"/>
                </c:ext>
              </c:extLst>
            </c:dLbl>
            <c:dLbl>
              <c:idx val="3"/>
              <c:delete val="1"/>
              <c:extLst>
                <c:ext xmlns:c15="http://schemas.microsoft.com/office/drawing/2012/chart" uri="{CE6537A1-D6FC-4f65-9D91-7224C49458BB}"/>
                <c:ext xmlns:c16="http://schemas.microsoft.com/office/drawing/2014/chart" uri="{C3380CC4-5D6E-409C-BE32-E72D297353CC}">
                  <c16:uniqueId val="{0000000C-03A7-4163-8D3F-D79FF9A23FBD}"/>
                </c:ext>
              </c:extLst>
            </c:dLbl>
            <c:dLbl>
              <c:idx val="4"/>
              <c:delete val="1"/>
              <c:extLst>
                <c:ext xmlns:c15="http://schemas.microsoft.com/office/drawing/2012/chart" uri="{CE6537A1-D6FC-4f65-9D91-7224C49458BB}"/>
                <c:ext xmlns:c16="http://schemas.microsoft.com/office/drawing/2014/chart" uri="{C3380CC4-5D6E-409C-BE32-E72D297353CC}">
                  <c16:uniqueId val="{0000000D-03A7-4163-8D3F-D79FF9A23FBD}"/>
                </c:ext>
              </c:extLst>
            </c:dLbl>
            <c:dLbl>
              <c:idx val="5"/>
              <c:delete val="1"/>
              <c:extLst>
                <c:ext xmlns:c15="http://schemas.microsoft.com/office/drawing/2012/chart" uri="{CE6537A1-D6FC-4f65-9D91-7224C49458BB}"/>
                <c:ext xmlns:c16="http://schemas.microsoft.com/office/drawing/2014/chart" uri="{C3380CC4-5D6E-409C-BE32-E72D297353CC}">
                  <c16:uniqueId val="{0000000E-03A7-4163-8D3F-D79FF9A23FBD}"/>
                </c:ext>
              </c:extLst>
            </c:dLbl>
            <c:dLbl>
              <c:idx val="6"/>
              <c:delete val="1"/>
              <c:extLst>
                <c:ext xmlns:c15="http://schemas.microsoft.com/office/drawing/2012/chart" uri="{CE6537A1-D6FC-4f65-9D91-7224C49458BB}"/>
                <c:ext xmlns:c16="http://schemas.microsoft.com/office/drawing/2014/chart" uri="{C3380CC4-5D6E-409C-BE32-E72D297353CC}">
                  <c16:uniqueId val="{0000000F-03A7-4163-8D3F-D79FF9A23FBD}"/>
                </c:ext>
              </c:extLst>
            </c:dLbl>
            <c:dLbl>
              <c:idx val="7"/>
              <c:delete val="1"/>
              <c:extLst>
                <c:ext xmlns:c15="http://schemas.microsoft.com/office/drawing/2012/chart" uri="{CE6537A1-D6FC-4f65-9D91-7224C49458BB}"/>
                <c:ext xmlns:c16="http://schemas.microsoft.com/office/drawing/2014/chart" uri="{C3380CC4-5D6E-409C-BE32-E72D297353CC}">
                  <c16:uniqueId val="{00000010-03A7-4163-8D3F-D79FF9A23FBD}"/>
                </c:ext>
              </c:extLst>
            </c:dLbl>
            <c:dLbl>
              <c:idx val="8"/>
              <c:delete val="1"/>
              <c:extLst>
                <c:ext xmlns:c15="http://schemas.microsoft.com/office/drawing/2012/chart" uri="{CE6537A1-D6FC-4f65-9D91-7224C49458BB}"/>
                <c:ext xmlns:c16="http://schemas.microsoft.com/office/drawing/2014/chart" uri="{C3380CC4-5D6E-409C-BE32-E72D297353CC}">
                  <c16:uniqueId val="{00000000-18DE-459A-9601-C45EE55EC1BA}"/>
                </c:ext>
              </c:extLst>
            </c:dLbl>
            <c:dLbl>
              <c:idx val="9"/>
              <c:delete val="1"/>
              <c:extLst>
                <c:ext xmlns:c15="http://schemas.microsoft.com/office/drawing/2012/chart" uri="{CE6537A1-D6FC-4f65-9D91-7224C49458BB}"/>
                <c:ext xmlns:c16="http://schemas.microsoft.com/office/drawing/2014/chart" uri="{C3380CC4-5D6E-409C-BE32-E72D297353CC}">
                  <c16:uniqueId val="{00000001-18DE-459A-9601-C45EE55EC1B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'20gr'!$D$61:$D$71</c:f>
              <c:numCache>
                <c:formatCode>0.0</c:formatCode>
                <c:ptCount val="11"/>
                <c:pt idx="0">
                  <c:v>59.721991162503485</c:v>
                </c:pt>
                <c:pt idx="1">
                  <c:v>60.193688605287711</c:v>
                </c:pt>
                <c:pt idx="2">
                  <c:v>52.342864217334828</c:v>
                </c:pt>
                <c:pt idx="3">
                  <c:v>50.466149008027017</c:v>
                </c:pt>
                <c:pt idx="4">
                  <c:v>41.444558898117954</c:v>
                </c:pt>
                <c:pt idx="5">
                  <c:v>38.070210849290312</c:v>
                </c:pt>
                <c:pt idx="6">
                  <c:v>33.723187033338618</c:v>
                </c:pt>
                <c:pt idx="7">
                  <c:v>31.513604429359876</c:v>
                </c:pt>
                <c:pt idx="8">
                  <c:v>31.024343641507439</c:v>
                </c:pt>
                <c:pt idx="9">
                  <c:v>29.533628552024325</c:v>
                </c:pt>
                <c:pt idx="10">
                  <c:v>26.163083568730361</c:v>
                </c:pt>
              </c:numCache>
            </c:numRef>
          </c:val>
          <c:smooth val="0"/>
          <c:extLst>
            <c:ext xmlns:c16="http://schemas.microsoft.com/office/drawing/2014/chart" uri="{C3380CC4-5D6E-409C-BE32-E72D297353CC}">
              <c16:uniqueId val="{00000011-03A7-4163-8D3F-D79FF9A23FBD}"/>
            </c:ext>
          </c:extLst>
        </c:ser>
        <c:ser>
          <c:idx val="2"/>
          <c:order val="2"/>
          <c:tx>
            <c:strRef>
              <c:f>'20gr'!$E$60</c:f>
              <c:strCache>
                <c:ptCount val="1"/>
                <c:pt idx="0">
                  <c:v>15-64</c:v>
                </c:pt>
              </c:strCache>
            </c:strRef>
          </c:tx>
          <c:spPr>
            <a:ln>
              <a:solidFill>
                <a:srgbClr val="F15A22"/>
              </a:solidFill>
              <a:prstDash val="sysDash"/>
            </a:ln>
          </c:spPr>
          <c:marker>
            <c:symbol val="none"/>
          </c:marker>
          <c:dLbls>
            <c:dLbl>
              <c:idx val="0"/>
              <c:layout>
                <c:manualLayout>
                  <c:x val="-5.8292852185981972E-2"/>
                  <c:y val="0"/>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A7-4163-8D3F-D79FF9A23FBD}"/>
                </c:ext>
              </c:extLst>
            </c:dLbl>
            <c:dLbl>
              <c:idx val="1"/>
              <c:delete val="1"/>
              <c:extLst>
                <c:ext xmlns:c15="http://schemas.microsoft.com/office/drawing/2012/chart" uri="{CE6537A1-D6FC-4f65-9D91-7224C49458BB}"/>
                <c:ext xmlns:c16="http://schemas.microsoft.com/office/drawing/2014/chart" uri="{C3380CC4-5D6E-409C-BE32-E72D297353CC}">
                  <c16:uniqueId val="{00000013-03A7-4163-8D3F-D79FF9A23FBD}"/>
                </c:ext>
              </c:extLst>
            </c:dLbl>
            <c:dLbl>
              <c:idx val="2"/>
              <c:delete val="1"/>
              <c:extLst>
                <c:ext xmlns:c15="http://schemas.microsoft.com/office/drawing/2012/chart" uri="{CE6537A1-D6FC-4f65-9D91-7224C49458BB}"/>
                <c:ext xmlns:c16="http://schemas.microsoft.com/office/drawing/2014/chart" uri="{C3380CC4-5D6E-409C-BE32-E72D297353CC}">
                  <c16:uniqueId val="{00000014-03A7-4163-8D3F-D79FF9A23FBD}"/>
                </c:ext>
              </c:extLst>
            </c:dLbl>
            <c:dLbl>
              <c:idx val="3"/>
              <c:delete val="1"/>
              <c:extLst>
                <c:ext xmlns:c15="http://schemas.microsoft.com/office/drawing/2012/chart" uri="{CE6537A1-D6FC-4f65-9D91-7224C49458BB}"/>
                <c:ext xmlns:c16="http://schemas.microsoft.com/office/drawing/2014/chart" uri="{C3380CC4-5D6E-409C-BE32-E72D297353CC}">
                  <c16:uniqueId val="{00000015-03A7-4163-8D3F-D79FF9A23FBD}"/>
                </c:ext>
              </c:extLst>
            </c:dLbl>
            <c:dLbl>
              <c:idx val="4"/>
              <c:delete val="1"/>
              <c:extLst>
                <c:ext xmlns:c15="http://schemas.microsoft.com/office/drawing/2012/chart" uri="{CE6537A1-D6FC-4f65-9D91-7224C49458BB}"/>
                <c:ext xmlns:c16="http://schemas.microsoft.com/office/drawing/2014/chart" uri="{C3380CC4-5D6E-409C-BE32-E72D297353CC}">
                  <c16:uniqueId val="{00000016-03A7-4163-8D3F-D79FF9A23FBD}"/>
                </c:ext>
              </c:extLst>
            </c:dLbl>
            <c:dLbl>
              <c:idx val="5"/>
              <c:delete val="1"/>
              <c:extLst>
                <c:ext xmlns:c15="http://schemas.microsoft.com/office/drawing/2012/chart" uri="{CE6537A1-D6FC-4f65-9D91-7224C49458BB}"/>
                <c:ext xmlns:c16="http://schemas.microsoft.com/office/drawing/2014/chart" uri="{C3380CC4-5D6E-409C-BE32-E72D297353CC}">
                  <c16:uniqueId val="{00000017-03A7-4163-8D3F-D79FF9A23FBD}"/>
                </c:ext>
              </c:extLst>
            </c:dLbl>
            <c:dLbl>
              <c:idx val="6"/>
              <c:delete val="1"/>
              <c:extLst>
                <c:ext xmlns:c15="http://schemas.microsoft.com/office/drawing/2012/chart" uri="{CE6537A1-D6FC-4f65-9D91-7224C49458BB}"/>
                <c:ext xmlns:c16="http://schemas.microsoft.com/office/drawing/2014/chart" uri="{C3380CC4-5D6E-409C-BE32-E72D297353CC}">
                  <c16:uniqueId val="{00000018-03A7-4163-8D3F-D79FF9A23FBD}"/>
                </c:ext>
              </c:extLst>
            </c:dLbl>
            <c:dLbl>
              <c:idx val="7"/>
              <c:delete val="1"/>
              <c:extLst>
                <c:ext xmlns:c15="http://schemas.microsoft.com/office/drawing/2012/chart" uri="{CE6537A1-D6FC-4f65-9D91-7224C49458BB}"/>
                <c:ext xmlns:c16="http://schemas.microsoft.com/office/drawing/2014/chart" uri="{C3380CC4-5D6E-409C-BE32-E72D297353CC}">
                  <c16:uniqueId val="{00000019-03A7-4163-8D3F-D79FF9A23FBD}"/>
                </c:ext>
              </c:extLst>
            </c:dLbl>
            <c:dLbl>
              <c:idx val="8"/>
              <c:delete val="1"/>
              <c:extLst>
                <c:ext xmlns:c15="http://schemas.microsoft.com/office/drawing/2012/chart" uri="{CE6537A1-D6FC-4f65-9D91-7224C49458BB}"/>
                <c:ext xmlns:c16="http://schemas.microsoft.com/office/drawing/2014/chart" uri="{C3380CC4-5D6E-409C-BE32-E72D297353CC}">
                  <c16:uniqueId val="{00000004-18DE-459A-9601-C45EE55EC1BA}"/>
                </c:ext>
              </c:extLst>
            </c:dLbl>
            <c:dLbl>
              <c:idx val="9"/>
              <c:delete val="1"/>
              <c:extLst>
                <c:ext xmlns:c15="http://schemas.microsoft.com/office/drawing/2012/chart" uri="{CE6537A1-D6FC-4f65-9D91-7224C49458BB}"/>
                <c:ext xmlns:c16="http://schemas.microsoft.com/office/drawing/2014/chart" uri="{C3380CC4-5D6E-409C-BE32-E72D297353CC}">
                  <c16:uniqueId val="{00000007-18DE-459A-9601-C45EE55EC1BA}"/>
                </c:ext>
              </c:extLst>
            </c:dLbl>
            <c:dLbl>
              <c:idx val="10"/>
              <c:layout>
                <c:manualLayout>
                  <c:x val="0"/>
                  <c:y val="-3.2619775739041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AC-4BC6-9F9C-7DCF0D845B1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'20gr'!$E$61:$E$71</c:f>
              <c:numCache>
                <c:formatCode>0.0</c:formatCode>
                <c:ptCount val="11"/>
                <c:pt idx="0">
                  <c:v>27.714486640892744</c:v>
                </c:pt>
                <c:pt idx="1">
                  <c:v>26.764520402394009</c:v>
                </c:pt>
                <c:pt idx="2">
                  <c:v>22.164752992133959</c:v>
                </c:pt>
                <c:pt idx="3">
                  <c:v>20.379132913108961</c:v>
                </c:pt>
                <c:pt idx="4">
                  <c:v>17.661849513737266</c:v>
                </c:pt>
                <c:pt idx="5">
                  <c:v>15.588732884172781</c:v>
                </c:pt>
                <c:pt idx="6">
                  <c:v>15.01853731041057</c:v>
                </c:pt>
                <c:pt idx="7">
                  <c:v>12.220532293521128</c:v>
                </c:pt>
                <c:pt idx="8">
                  <c:v>10.47595417638933</c:v>
                </c:pt>
                <c:pt idx="9">
                  <c:v>12.419622142385332</c:v>
                </c:pt>
                <c:pt idx="10">
                  <c:v>10.136216979827561</c:v>
                </c:pt>
              </c:numCache>
            </c:numRef>
          </c:val>
          <c:smooth val="0"/>
          <c:extLst>
            <c:ext xmlns:c16="http://schemas.microsoft.com/office/drawing/2014/chart" uri="{C3380CC4-5D6E-409C-BE32-E72D297353CC}">
              <c16:uniqueId val="{0000001A-03A7-4163-8D3F-D79FF9A23FBD}"/>
            </c:ext>
          </c:extLst>
        </c:ser>
        <c:ser>
          <c:idx val="3"/>
          <c:order val="3"/>
          <c:tx>
            <c:strRef>
              <c:f>'20gr'!$F$60</c:f>
              <c:strCache>
                <c:ptCount val="1"/>
                <c:pt idx="0">
                  <c:v>15-74</c:v>
                </c:pt>
              </c:strCache>
            </c:strRef>
          </c:tx>
          <c:spPr>
            <a:ln>
              <a:solidFill>
                <a:sysClr val="windowText" lastClr="000000"/>
              </a:solidFill>
            </a:ln>
          </c:spPr>
          <c:marker>
            <c:symbol val="none"/>
          </c:marker>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'20gr'!$F$61:$F$71</c:f>
              <c:numCache>
                <c:formatCode>0.0</c:formatCode>
                <c:ptCount val="11"/>
                <c:pt idx="0">
                  <c:v>27.580066034577506</c:v>
                </c:pt>
                <c:pt idx="1">
                  <c:v>26.480891943204242</c:v>
                </c:pt>
                <c:pt idx="2">
                  <c:v>21.912332440781192</c:v>
                </c:pt>
                <c:pt idx="3">
                  <c:v>20.20431127512509</c:v>
                </c:pt>
                <c:pt idx="4">
                  <c:v>17.445351776601974</c:v>
                </c:pt>
                <c:pt idx="5">
                  <c:v>15.480777360648515</c:v>
                </c:pt>
                <c:pt idx="6">
                  <c:v>14.830888707437504</c:v>
                </c:pt>
                <c:pt idx="7">
                  <c:v>12.055960003767527</c:v>
                </c:pt>
                <c:pt idx="8">
                  <c:v>10.266201049549069</c:v>
                </c:pt>
                <c:pt idx="9">
                  <c:v>12.11615690579972</c:v>
                </c:pt>
                <c:pt idx="10">
                  <c:v>9.8786027155291194</c:v>
                </c:pt>
              </c:numCache>
            </c:numRef>
          </c:val>
          <c:smooth val="0"/>
          <c:extLst>
            <c:ext xmlns:c16="http://schemas.microsoft.com/office/drawing/2014/chart" uri="{C3380CC4-5D6E-409C-BE32-E72D297353CC}">
              <c16:uniqueId val="{00000023-03A7-4163-8D3F-D79FF9A23FBD}"/>
            </c:ext>
          </c:extLst>
        </c:ser>
        <c:ser>
          <c:idx val="4"/>
          <c:order val="4"/>
          <c:tx>
            <c:strRef>
              <c:f>'20gr'!$G$60</c:f>
              <c:strCache>
                <c:ptCount val="1"/>
                <c:pt idx="0">
                  <c:v>15-89</c:v>
                </c:pt>
              </c:strCache>
            </c:strRef>
          </c:tx>
          <c:spPr>
            <a:ln>
              <a:solidFill>
                <a:schemeClr val="bg1">
                  <a:lumMod val="65000"/>
                </a:schemeClr>
              </a:solidFill>
            </a:ln>
          </c:spPr>
          <c:marker>
            <c:symbol val="none"/>
          </c:marker>
          <c:dLbls>
            <c:dLbl>
              <c:idx val="0"/>
              <c:layout>
                <c:manualLayout>
                  <c:x val="-4.4413601665510061E-2"/>
                  <c:y val="4.6296296296296294E-3"/>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3A7-4163-8D3F-D79FF9A23FBD}"/>
                </c:ext>
              </c:extLst>
            </c:dLbl>
            <c:dLbl>
              <c:idx val="1"/>
              <c:delete val="1"/>
              <c:extLst>
                <c:ext xmlns:c15="http://schemas.microsoft.com/office/drawing/2012/chart" uri="{CE6537A1-D6FC-4f65-9D91-7224C49458BB}"/>
                <c:ext xmlns:c16="http://schemas.microsoft.com/office/drawing/2014/chart" uri="{C3380CC4-5D6E-409C-BE32-E72D297353CC}">
                  <c16:uniqueId val="{00000025-03A7-4163-8D3F-D79FF9A23FBD}"/>
                </c:ext>
              </c:extLst>
            </c:dLbl>
            <c:dLbl>
              <c:idx val="2"/>
              <c:delete val="1"/>
              <c:extLst>
                <c:ext xmlns:c15="http://schemas.microsoft.com/office/drawing/2012/chart" uri="{CE6537A1-D6FC-4f65-9D91-7224C49458BB}"/>
                <c:ext xmlns:c16="http://schemas.microsoft.com/office/drawing/2014/chart" uri="{C3380CC4-5D6E-409C-BE32-E72D297353CC}">
                  <c16:uniqueId val="{00000026-03A7-4163-8D3F-D79FF9A23FBD}"/>
                </c:ext>
              </c:extLst>
            </c:dLbl>
            <c:dLbl>
              <c:idx val="3"/>
              <c:delete val="1"/>
              <c:extLst>
                <c:ext xmlns:c15="http://schemas.microsoft.com/office/drawing/2012/chart" uri="{CE6537A1-D6FC-4f65-9D91-7224C49458BB}"/>
                <c:ext xmlns:c16="http://schemas.microsoft.com/office/drawing/2014/chart" uri="{C3380CC4-5D6E-409C-BE32-E72D297353CC}">
                  <c16:uniqueId val="{00000027-03A7-4163-8D3F-D79FF9A23FBD}"/>
                </c:ext>
              </c:extLst>
            </c:dLbl>
            <c:dLbl>
              <c:idx val="4"/>
              <c:delete val="1"/>
              <c:extLst>
                <c:ext xmlns:c15="http://schemas.microsoft.com/office/drawing/2012/chart" uri="{CE6537A1-D6FC-4f65-9D91-7224C49458BB}"/>
                <c:ext xmlns:c16="http://schemas.microsoft.com/office/drawing/2014/chart" uri="{C3380CC4-5D6E-409C-BE32-E72D297353CC}">
                  <c16:uniqueId val="{00000028-03A7-4163-8D3F-D79FF9A23FBD}"/>
                </c:ext>
              </c:extLst>
            </c:dLbl>
            <c:dLbl>
              <c:idx val="5"/>
              <c:delete val="1"/>
              <c:extLst>
                <c:ext xmlns:c15="http://schemas.microsoft.com/office/drawing/2012/chart" uri="{CE6537A1-D6FC-4f65-9D91-7224C49458BB}"/>
                <c:ext xmlns:c16="http://schemas.microsoft.com/office/drawing/2014/chart" uri="{C3380CC4-5D6E-409C-BE32-E72D297353CC}">
                  <c16:uniqueId val="{00000029-03A7-4163-8D3F-D79FF9A23FBD}"/>
                </c:ext>
              </c:extLst>
            </c:dLbl>
            <c:dLbl>
              <c:idx val="6"/>
              <c:delete val="1"/>
              <c:extLst>
                <c:ext xmlns:c15="http://schemas.microsoft.com/office/drawing/2012/chart" uri="{CE6537A1-D6FC-4f65-9D91-7224C49458BB}"/>
                <c:ext xmlns:c16="http://schemas.microsoft.com/office/drawing/2014/chart" uri="{C3380CC4-5D6E-409C-BE32-E72D297353CC}">
                  <c16:uniqueId val="{0000002A-03A7-4163-8D3F-D79FF9A23FBD}"/>
                </c:ext>
              </c:extLst>
            </c:dLbl>
            <c:dLbl>
              <c:idx val="7"/>
              <c:delete val="1"/>
              <c:extLst>
                <c:ext xmlns:c15="http://schemas.microsoft.com/office/drawing/2012/chart" uri="{CE6537A1-D6FC-4f65-9D91-7224C49458BB}"/>
                <c:ext xmlns:c16="http://schemas.microsoft.com/office/drawing/2014/chart" uri="{C3380CC4-5D6E-409C-BE32-E72D297353CC}">
                  <c16:uniqueId val="{0000002B-03A7-4163-8D3F-D79FF9A23FBD}"/>
                </c:ext>
              </c:extLst>
            </c:dLbl>
            <c:dLbl>
              <c:idx val="8"/>
              <c:delete val="1"/>
              <c:extLst>
                <c:ext xmlns:c15="http://schemas.microsoft.com/office/drawing/2012/chart" uri="{CE6537A1-D6FC-4f65-9D91-7224C49458BB}"/>
                <c:ext xmlns:c16="http://schemas.microsoft.com/office/drawing/2014/chart" uri="{C3380CC4-5D6E-409C-BE32-E72D297353CC}">
                  <c16:uniqueId val="{00000002-18DE-459A-9601-C45EE55EC1BA}"/>
                </c:ext>
              </c:extLst>
            </c:dLbl>
            <c:dLbl>
              <c:idx val="9"/>
              <c:delete val="1"/>
              <c:extLst>
                <c:ext xmlns:c15="http://schemas.microsoft.com/office/drawing/2012/chart" uri="{CE6537A1-D6FC-4f65-9D91-7224C49458BB}"/>
                <c:ext xmlns:c16="http://schemas.microsoft.com/office/drawing/2014/chart" uri="{C3380CC4-5D6E-409C-BE32-E72D297353CC}">
                  <c16:uniqueId val="{00000006-18DE-459A-9601-C45EE55EC1BA}"/>
                </c:ext>
              </c:extLst>
            </c:dLbl>
            <c:dLbl>
              <c:idx val="10"/>
              <c:layout>
                <c:manualLayout>
                  <c:x val="0"/>
                  <c:y val="4.07747196738022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C-4BC6-9F9C-7DCF0D845B1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'20gr'!$G$61:$G$71</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9.8446599115046762</c:v>
                </c:pt>
              </c:numCache>
            </c:numRef>
          </c:val>
          <c:smooth val="0"/>
          <c:extLst>
            <c:ext xmlns:c16="http://schemas.microsoft.com/office/drawing/2014/chart" uri="{C3380CC4-5D6E-409C-BE32-E72D297353CC}">
              <c16:uniqueId val="{0000002C-03A7-4163-8D3F-D79FF9A23FBD}"/>
            </c:ext>
          </c:extLst>
        </c:ser>
        <c:ser>
          <c:idx val="5"/>
          <c:order val="5"/>
          <c:tx>
            <c:strRef>
              <c:f>'20gr'!$H$60</c:f>
              <c:strCache>
                <c:ptCount val="1"/>
                <c:pt idx="0">
                  <c:v>25-64</c:v>
                </c:pt>
              </c:strCache>
            </c:strRef>
          </c:tx>
          <c:spPr>
            <a:ln>
              <a:solidFill>
                <a:srgbClr val="F15A22"/>
              </a:solidFill>
            </a:ln>
          </c:spPr>
          <c:marker>
            <c:symbol val="none"/>
          </c:marker>
          <c:cat>
            <c:strRef>
              <c:f>'20gr'!$B$61:$B$71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'20gr'!$H$61:$H$71</c:f>
              <c:numCache>
                <c:formatCode>0.0</c:formatCode>
                <c:ptCount val="11"/>
                <c:pt idx="0">
                  <c:v>25.223304150203685</c:v>
                </c:pt>
                <c:pt idx="1">
                  <c:v>24.275810383062367</c:v>
                </c:pt>
                <c:pt idx="2">
                  <c:v>20.153791692346996</c:v>
                </c:pt>
                <c:pt idx="3">
                  <c:v>18.284499651007636</c:v>
                </c:pt>
                <c:pt idx="4">
                  <c:v>16.054252868392734</c:v>
                </c:pt>
                <c:pt idx="5">
                  <c:v>14.083398314163812</c:v>
                </c:pt>
                <c:pt idx="6">
                  <c:v>13.837692305170677</c:v>
                </c:pt>
                <c:pt idx="7">
                  <c:v>11.056438977356041</c:v>
                </c:pt>
                <c:pt idx="8">
                  <c:v>9.3114723103785177</c:v>
                </c:pt>
                <c:pt idx="9">
                  <c:v>11.286965424085537</c:v>
                </c:pt>
                <c:pt idx="10">
                  <c:v>9.0856057501584537</c:v>
                </c:pt>
              </c:numCache>
            </c:numRef>
          </c:val>
          <c:smooth val="0"/>
          <c:extLst>
            <c:ext xmlns:c16="http://schemas.microsoft.com/office/drawing/2014/chart" uri="{C3380CC4-5D6E-409C-BE32-E72D297353CC}">
              <c16:uniqueId val="{00000000-CCF7-4425-BC18-E9A74A9C1DB1}"/>
            </c:ext>
          </c:extLst>
        </c:ser>
        <c:dLbls>
          <c:showLegendKey val="0"/>
          <c:showVal val="0"/>
          <c:showCatName val="0"/>
          <c:showSerName val="0"/>
          <c:showPercent val="0"/>
          <c:showBubbleSize val="0"/>
        </c:dLbls>
        <c:smooth val="0"/>
        <c:axId val="427743752"/>
        <c:axId val="427739832"/>
      </c:lineChart>
      <c:catAx>
        <c:axId val="42774375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7739832"/>
        <c:crosses val="autoZero"/>
        <c:auto val="1"/>
        <c:lblAlgn val="ctr"/>
        <c:lblOffset val="100"/>
        <c:noMultiLvlLbl val="0"/>
      </c:catAx>
      <c:valAx>
        <c:axId val="427739832"/>
        <c:scaling>
          <c:orientation val="minMax"/>
          <c:max val="100"/>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7743752"/>
        <c:crosses val="autoZero"/>
        <c:crossBetween val="between"/>
      </c:valAx>
      <c:spPr>
        <a:ln>
          <a:solidFill>
            <a:schemeClr val="bg1">
              <a:lumMod val="75000"/>
            </a:schemeClr>
          </a:solidFill>
        </a:ln>
      </c:spPr>
    </c:plotArea>
    <c:legend>
      <c:legendPos val="r"/>
      <c:layout>
        <c:manualLayout>
          <c:xMode val="edge"/>
          <c:yMode val="edge"/>
          <c:x val="0.81048895163220513"/>
          <c:y val="6.1034297318339793E-2"/>
          <c:w val="0.10469869009804995"/>
          <c:h val="0.31523995280406464"/>
        </c:manualLayout>
      </c:layout>
      <c:overlay val="0"/>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81210855949897E-2"/>
          <c:y val="4.3295903965860826E-2"/>
          <c:w val="0.8999074093653312"/>
          <c:h val="0.85466612110067264"/>
        </c:manualLayout>
      </c:layout>
      <c:lineChart>
        <c:grouping val="standard"/>
        <c:varyColors val="0"/>
        <c:ser>
          <c:idx val="0"/>
          <c:order val="0"/>
          <c:tx>
            <c:strRef>
              <c:f>'20gr'!$K$60</c:f>
              <c:strCache>
                <c:ptCount val="1"/>
                <c:pt idx="0">
                  <c:v>15+</c:v>
                </c:pt>
              </c:strCache>
            </c:strRef>
          </c:tx>
          <c:spPr>
            <a:ln>
              <a:solidFill>
                <a:schemeClr val="accent1">
                  <a:lumMod val="75000"/>
                </a:schemeClr>
              </a:solidFill>
            </a:ln>
          </c:spPr>
          <c:marker>
            <c:symbol val="none"/>
          </c:marker>
          <c:dLbls>
            <c:dLbl>
              <c:idx val="0"/>
              <c:layout>
                <c:manualLayout>
                  <c:x val="-5.2777819077713166E-2"/>
                  <c:y val="-3.7383177570093455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3D-4D81-8812-64EAF9E104EE}"/>
                </c:ext>
              </c:extLst>
            </c:dLbl>
            <c:dLbl>
              <c:idx val="1"/>
              <c:delete val="1"/>
              <c:extLst>
                <c:ext xmlns:c15="http://schemas.microsoft.com/office/drawing/2012/chart" uri="{CE6537A1-D6FC-4f65-9D91-7224C49458BB}"/>
                <c:ext xmlns:c16="http://schemas.microsoft.com/office/drawing/2014/chart" uri="{C3380CC4-5D6E-409C-BE32-E72D297353CC}">
                  <c16:uniqueId val="{00000001-2E3D-4D81-8812-64EAF9E104EE}"/>
                </c:ext>
              </c:extLst>
            </c:dLbl>
            <c:dLbl>
              <c:idx val="2"/>
              <c:delete val="1"/>
              <c:extLst>
                <c:ext xmlns:c15="http://schemas.microsoft.com/office/drawing/2012/chart" uri="{CE6537A1-D6FC-4f65-9D91-7224C49458BB}"/>
                <c:ext xmlns:c16="http://schemas.microsoft.com/office/drawing/2014/chart" uri="{C3380CC4-5D6E-409C-BE32-E72D297353CC}">
                  <c16:uniqueId val="{00000002-2E3D-4D81-8812-64EAF9E104EE}"/>
                </c:ext>
              </c:extLst>
            </c:dLbl>
            <c:dLbl>
              <c:idx val="3"/>
              <c:delete val="1"/>
              <c:extLst>
                <c:ext xmlns:c15="http://schemas.microsoft.com/office/drawing/2012/chart" uri="{CE6537A1-D6FC-4f65-9D91-7224C49458BB}"/>
                <c:ext xmlns:c16="http://schemas.microsoft.com/office/drawing/2014/chart" uri="{C3380CC4-5D6E-409C-BE32-E72D297353CC}">
                  <c16:uniqueId val="{00000003-2E3D-4D81-8812-64EAF9E104EE}"/>
                </c:ext>
              </c:extLst>
            </c:dLbl>
            <c:dLbl>
              <c:idx val="4"/>
              <c:delete val="1"/>
              <c:extLst>
                <c:ext xmlns:c15="http://schemas.microsoft.com/office/drawing/2012/chart" uri="{CE6537A1-D6FC-4f65-9D91-7224C49458BB}"/>
                <c:ext xmlns:c16="http://schemas.microsoft.com/office/drawing/2014/chart" uri="{C3380CC4-5D6E-409C-BE32-E72D297353CC}">
                  <c16:uniqueId val="{00000004-2E3D-4D81-8812-64EAF9E104EE}"/>
                </c:ext>
              </c:extLst>
            </c:dLbl>
            <c:dLbl>
              <c:idx val="5"/>
              <c:delete val="1"/>
              <c:extLst>
                <c:ext xmlns:c15="http://schemas.microsoft.com/office/drawing/2012/chart" uri="{CE6537A1-D6FC-4f65-9D91-7224C49458BB}"/>
                <c:ext xmlns:c16="http://schemas.microsoft.com/office/drawing/2014/chart" uri="{C3380CC4-5D6E-409C-BE32-E72D297353CC}">
                  <c16:uniqueId val="{00000005-2E3D-4D81-8812-64EAF9E104EE}"/>
                </c:ext>
              </c:extLst>
            </c:dLbl>
            <c:dLbl>
              <c:idx val="6"/>
              <c:delete val="1"/>
              <c:extLst>
                <c:ext xmlns:c15="http://schemas.microsoft.com/office/drawing/2012/chart" uri="{CE6537A1-D6FC-4f65-9D91-7224C49458BB}"/>
                <c:ext xmlns:c16="http://schemas.microsoft.com/office/drawing/2014/chart" uri="{C3380CC4-5D6E-409C-BE32-E72D297353CC}">
                  <c16:uniqueId val="{00000006-2E3D-4D81-8812-64EAF9E104EE}"/>
                </c:ext>
              </c:extLst>
            </c:dLbl>
            <c:dLbl>
              <c:idx val="7"/>
              <c:delete val="1"/>
              <c:extLst>
                <c:ext xmlns:c15="http://schemas.microsoft.com/office/drawing/2012/chart" uri="{CE6537A1-D6FC-4f65-9D91-7224C49458BB}"/>
                <c:ext xmlns:c16="http://schemas.microsoft.com/office/drawing/2014/chart" uri="{C3380CC4-5D6E-409C-BE32-E72D297353CC}">
                  <c16:uniqueId val="{00000007-2E3D-4D81-8812-64EAF9E104EE}"/>
                </c:ext>
              </c:extLst>
            </c:dLbl>
            <c:dLbl>
              <c:idx val="8"/>
              <c:delete val="1"/>
              <c:extLst>
                <c:ext xmlns:c15="http://schemas.microsoft.com/office/drawing/2012/chart" uri="{CE6537A1-D6FC-4f65-9D91-7224C49458BB}"/>
                <c:ext xmlns:c16="http://schemas.microsoft.com/office/drawing/2014/chart" uri="{C3380CC4-5D6E-409C-BE32-E72D297353CC}">
                  <c16:uniqueId val="{00000004-69DE-41FE-83F0-706E3BAADD12}"/>
                </c:ext>
              </c:extLst>
            </c:dLbl>
            <c:dLbl>
              <c:idx val="9"/>
              <c:delete val="1"/>
              <c:extLst>
                <c:ext xmlns:c15="http://schemas.microsoft.com/office/drawing/2012/chart" uri="{CE6537A1-D6FC-4f65-9D91-7224C49458BB}"/>
                <c:ext xmlns:c16="http://schemas.microsoft.com/office/drawing/2014/chart" uri="{C3380CC4-5D6E-409C-BE32-E72D297353CC}">
                  <c16:uniqueId val="{00000009-69DE-41FE-83F0-706E3BAADD1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'20gr'!$K$61:$K$71</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9.0342088143295971</c:v>
                </c:pt>
              </c:numCache>
            </c:numRef>
          </c:val>
          <c:smooth val="0"/>
          <c:extLst>
            <c:ext xmlns:c16="http://schemas.microsoft.com/office/drawing/2014/chart" uri="{C3380CC4-5D6E-409C-BE32-E72D297353CC}">
              <c16:uniqueId val="{00000008-2E3D-4D81-8812-64EAF9E104EE}"/>
            </c:ext>
          </c:extLst>
        </c:ser>
        <c:ser>
          <c:idx val="1"/>
          <c:order val="1"/>
          <c:tx>
            <c:strRef>
              <c:f>'20gr'!$L$60</c:f>
              <c:strCache>
                <c:ptCount val="1"/>
                <c:pt idx="0">
                  <c:v>15-24</c:v>
                </c:pt>
              </c:strCache>
            </c:strRef>
          </c:tx>
          <c:spPr>
            <a:ln>
              <a:solidFill>
                <a:srgbClr val="AEDFE6"/>
              </a:solidFill>
            </a:ln>
          </c:spPr>
          <c:marker>
            <c:symbol val="none"/>
          </c:marker>
          <c:dLbls>
            <c:dLbl>
              <c:idx val="0"/>
              <c:layout>
                <c:manualLayout>
                  <c:x val="-6.1110226806612225E-2"/>
                  <c:y val="-3.2753697843844284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3D-4D81-8812-64EAF9E104EE}"/>
                </c:ext>
              </c:extLst>
            </c:dLbl>
            <c:dLbl>
              <c:idx val="1"/>
              <c:delete val="1"/>
              <c:extLst>
                <c:ext xmlns:c15="http://schemas.microsoft.com/office/drawing/2012/chart" uri="{CE6537A1-D6FC-4f65-9D91-7224C49458BB}"/>
                <c:ext xmlns:c16="http://schemas.microsoft.com/office/drawing/2014/chart" uri="{C3380CC4-5D6E-409C-BE32-E72D297353CC}">
                  <c16:uniqueId val="{0000000A-2E3D-4D81-8812-64EAF9E104EE}"/>
                </c:ext>
              </c:extLst>
            </c:dLbl>
            <c:dLbl>
              <c:idx val="2"/>
              <c:delete val="1"/>
              <c:extLst>
                <c:ext xmlns:c15="http://schemas.microsoft.com/office/drawing/2012/chart" uri="{CE6537A1-D6FC-4f65-9D91-7224C49458BB}"/>
                <c:ext xmlns:c16="http://schemas.microsoft.com/office/drawing/2014/chart" uri="{C3380CC4-5D6E-409C-BE32-E72D297353CC}">
                  <c16:uniqueId val="{0000000B-2E3D-4D81-8812-64EAF9E104EE}"/>
                </c:ext>
              </c:extLst>
            </c:dLbl>
            <c:dLbl>
              <c:idx val="3"/>
              <c:delete val="1"/>
              <c:extLst>
                <c:ext xmlns:c15="http://schemas.microsoft.com/office/drawing/2012/chart" uri="{CE6537A1-D6FC-4f65-9D91-7224C49458BB}"/>
                <c:ext xmlns:c16="http://schemas.microsoft.com/office/drawing/2014/chart" uri="{C3380CC4-5D6E-409C-BE32-E72D297353CC}">
                  <c16:uniqueId val="{0000000C-2E3D-4D81-8812-64EAF9E104EE}"/>
                </c:ext>
              </c:extLst>
            </c:dLbl>
            <c:dLbl>
              <c:idx val="4"/>
              <c:delete val="1"/>
              <c:extLst>
                <c:ext xmlns:c15="http://schemas.microsoft.com/office/drawing/2012/chart" uri="{CE6537A1-D6FC-4f65-9D91-7224C49458BB}"/>
                <c:ext xmlns:c16="http://schemas.microsoft.com/office/drawing/2014/chart" uri="{C3380CC4-5D6E-409C-BE32-E72D297353CC}">
                  <c16:uniqueId val="{0000000D-2E3D-4D81-8812-64EAF9E104EE}"/>
                </c:ext>
              </c:extLst>
            </c:dLbl>
            <c:dLbl>
              <c:idx val="5"/>
              <c:delete val="1"/>
              <c:extLst>
                <c:ext xmlns:c15="http://schemas.microsoft.com/office/drawing/2012/chart" uri="{CE6537A1-D6FC-4f65-9D91-7224C49458BB}"/>
                <c:ext xmlns:c16="http://schemas.microsoft.com/office/drawing/2014/chart" uri="{C3380CC4-5D6E-409C-BE32-E72D297353CC}">
                  <c16:uniqueId val="{0000000E-2E3D-4D81-8812-64EAF9E104EE}"/>
                </c:ext>
              </c:extLst>
            </c:dLbl>
            <c:dLbl>
              <c:idx val="6"/>
              <c:delete val="1"/>
              <c:extLst>
                <c:ext xmlns:c15="http://schemas.microsoft.com/office/drawing/2012/chart" uri="{CE6537A1-D6FC-4f65-9D91-7224C49458BB}"/>
                <c:ext xmlns:c16="http://schemas.microsoft.com/office/drawing/2014/chart" uri="{C3380CC4-5D6E-409C-BE32-E72D297353CC}">
                  <c16:uniqueId val="{0000000F-2E3D-4D81-8812-64EAF9E104EE}"/>
                </c:ext>
              </c:extLst>
            </c:dLbl>
            <c:dLbl>
              <c:idx val="7"/>
              <c:delete val="1"/>
              <c:extLst>
                <c:ext xmlns:c15="http://schemas.microsoft.com/office/drawing/2012/chart" uri="{CE6537A1-D6FC-4f65-9D91-7224C49458BB}"/>
                <c:ext xmlns:c16="http://schemas.microsoft.com/office/drawing/2014/chart" uri="{C3380CC4-5D6E-409C-BE32-E72D297353CC}">
                  <c16:uniqueId val="{00000010-2E3D-4D81-8812-64EAF9E104EE}"/>
                </c:ext>
              </c:extLst>
            </c:dLbl>
            <c:dLbl>
              <c:idx val="8"/>
              <c:delete val="1"/>
              <c:extLst>
                <c:ext xmlns:c15="http://schemas.microsoft.com/office/drawing/2012/chart" uri="{CE6537A1-D6FC-4f65-9D91-7224C49458BB}"/>
                <c:ext xmlns:c16="http://schemas.microsoft.com/office/drawing/2014/chart" uri="{C3380CC4-5D6E-409C-BE32-E72D297353CC}">
                  <c16:uniqueId val="{00000000-69DE-41FE-83F0-706E3BAADD12}"/>
                </c:ext>
              </c:extLst>
            </c:dLbl>
            <c:dLbl>
              <c:idx val="9"/>
              <c:delete val="1"/>
              <c:extLst>
                <c:ext xmlns:c15="http://schemas.microsoft.com/office/drawing/2012/chart" uri="{CE6537A1-D6FC-4f65-9D91-7224C49458BB}"/>
                <c:ext xmlns:c16="http://schemas.microsoft.com/office/drawing/2014/chart" uri="{C3380CC4-5D6E-409C-BE32-E72D297353CC}">
                  <c16:uniqueId val="{00000005-69DE-41FE-83F0-706E3BAADD1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'20gr'!$L$61:$L$71</c:f>
              <c:numCache>
                <c:formatCode>0.0</c:formatCode>
                <c:ptCount val="11"/>
                <c:pt idx="0">
                  <c:v>49.702940327494282</c:v>
                </c:pt>
                <c:pt idx="1">
                  <c:v>46.473463588788057</c:v>
                </c:pt>
                <c:pt idx="2">
                  <c:v>47.215189588411498</c:v>
                </c:pt>
                <c:pt idx="3">
                  <c:v>41.140944282494985</c:v>
                </c:pt>
                <c:pt idx="4">
                  <c:v>33.071453053612466</c:v>
                </c:pt>
                <c:pt idx="5">
                  <c:v>30.035262595367506</c:v>
                </c:pt>
                <c:pt idx="6">
                  <c:v>29.15787388838304</c:v>
                </c:pt>
                <c:pt idx="7">
                  <c:v>26.908962041447239</c:v>
                </c:pt>
                <c:pt idx="8">
                  <c:v>25.792021060040799</c:v>
                </c:pt>
                <c:pt idx="9">
                  <c:v>24.581719667793831</c:v>
                </c:pt>
                <c:pt idx="10">
                  <c:v>23.233966417210492</c:v>
                </c:pt>
              </c:numCache>
            </c:numRef>
          </c:val>
          <c:smooth val="0"/>
          <c:extLst>
            <c:ext xmlns:c16="http://schemas.microsoft.com/office/drawing/2014/chart" uri="{C3380CC4-5D6E-409C-BE32-E72D297353CC}">
              <c16:uniqueId val="{00000011-2E3D-4D81-8812-64EAF9E104EE}"/>
            </c:ext>
          </c:extLst>
        </c:ser>
        <c:ser>
          <c:idx val="2"/>
          <c:order val="2"/>
          <c:tx>
            <c:strRef>
              <c:f>'20gr'!$M$60</c:f>
              <c:strCache>
                <c:ptCount val="1"/>
                <c:pt idx="0">
                  <c:v>15-64</c:v>
                </c:pt>
              </c:strCache>
            </c:strRef>
          </c:tx>
          <c:spPr>
            <a:ln>
              <a:solidFill>
                <a:srgbClr val="00ABBD"/>
              </a:solidFill>
              <a:prstDash val="sysDash"/>
            </a:ln>
          </c:spPr>
          <c:marker>
            <c:symbol val="none"/>
          </c:marker>
          <c:dLbls>
            <c:dLbl>
              <c:idx val="0"/>
              <c:layout>
                <c:manualLayout>
                  <c:x val="-3.6111111111111108E-2"/>
                  <c:y val="3.2407407407407406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E3D-4D81-8812-64EAF9E104EE}"/>
                </c:ext>
              </c:extLst>
            </c:dLbl>
            <c:dLbl>
              <c:idx val="1"/>
              <c:delete val="1"/>
              <c:extLst>
                <c:ext xmlns:c15="http://schemas.microsoft.com/office/drawing/2012/chart" uri="{CE6537A1-D6FC-4f65-9D91-7224C49458BB}"/>
                <c:ext xmlns:c16="http://schemas.microsoft.com/office/drawing/2014/chart" uri="{C3380CC4-5D6E-409C-BE32-E72D297353CC}">
                  <c16:uniqueId val="{00000013-2E3D-4D81-8812-64EAF9E104EE}"/>
                </c:ext>
              </c:extLst>
            </c:dLbl>
            <c:dLbl>
              <c:idx val="2"/>
              <c:delete val="1"/>
              <c:extLst>
                <c:ext xmlns:c15="http://schemas.microsoft.com/office/drawing/2012/chart" uri="{CE6537A1-D6FC-4f65-9D91-7224C49458BB}"/>
                <c:ext xmlns:c16="http://schemas.microsoft.com/office/drawing/2014/chart" uri="{C3380CC4-5D6E-409C-BE32-E72D297353CC}">
                  <c16:uniqueId val="{00000014-2E3D-4D81-8812-64EAF9E104EE}"/>
                </c:ext>
              </c:extLst>
            </c:dLbl>
            <c:dLbl>
              <c:idx val="3"/>
              <c:delete val="1"/>
              <c:extLst>
                <c:ext xmlns:c15="http://schemas.microsoft.com/office/drawing/2012/chart" uri="{CE6537A1-D6FC-4f65-9D91-7224C49458BB}"/>
                <c:ext xmlns:c16="http://schemas.microsoft.com/office/drawing/2014/chart" uri="{C3380CC4-5D6E-409C-BE32-E72D297353CC}">
                  <c16:uniqueId val="{00000015-2E3D-4D81-8812-64EAF9E104EE}"/>
                </c:ext>
              </c:extLst>
            </c:dLbl>
            <c:dLbl>
              <c:idx val="4"/>
              <c:delete val="1"/>
              <c:extLst>
                <c:ext xmlns:c15="http://schemas.microsoft.com/office/drawing/2012/chart" uri="{CE6537A1-D6FC-4f65-9D91-7224C49458BB}"/>
                <c:ext xmlns:c16="http://schemas.microsoft.com/office/drawing/2014/chart" uri="{C3380CC4-5D6E-409C-BE32-E72D297353CC}">
                  <c16:uniqueId val="{00000016-2E3D-4D81-8812-64EAF9E104EE}"/>
                </c:ext>
              </c:extLst>
            </c:dLbl>
            <c:dLbl>
              <c:idx val="5"/>
              <c:delete val="1"/>
              <c:extLst>
                <c:ext xmlns:c15="http://schemas.microsoft.com/office/drawing/2012/chart" uri="{CE6537A1-D6FC-4f65-9D91-7224C49458BB}"/>
                <c:ext xmlns:c16="http://schemas.microsoft.com/office/drawing/2014/chart" uri="{C3380CC4-5D6E-409C-BE32-E72D297353CC}">
                  <c16:uniqueId val="{00000017-2E3D-4D81-8812-64EAF9E104EE}"/>
                </c:ext>
              </c:extLst>
            </c:dLbl>
            <c:dLbl>
              <c:idx val="6"/>
              <c:delete val="1"/>
              <c:extLst>
                <c:ext xmlns:c15="http://schemas.microsoft.com/office/drawing/2012/chart" uri="{CE6537A1-D6FC-4f65-9D91-7224C49458BB}"/>
                <c:ext xmlns:c16="http://schemas.microsoft.com/office/drawing/2014/chart" uri="{C3380CC4-5D6E-409C-BE32-E72D297353CC}">
                  <c16:uniqueId val="{00000018-2E3D-4D81-8812-64EAF9E104EE}"/>
                </c:ext>
              </c:extLst>
            </c:dLbl>
            <c:dLbl>
              <c:idx val="7"/>
              <c:delete val="1"/>
              <c:extLst>
                <c:ext xmlns:c15="http://schemas.microsoft.com/office/drawing/2012/chart" uri="{CE6537A1-D6FC-4f65-9D91-7224C49458BB}"/>
                <c:ext xmlns:c16="http://schemas.microsoft.com/office/drawing/2014/chart" uri="{C3380CC4-5D6E-409C-BE32-E72D297353CC}">
                  <c16:uniqueId val="{00000019-2E3D-4D81-8812-64EAF9E104EE}"/>
                </c:ext>
              </c:extLst>
            </c:dLbl>
            <c:dLbl>
              <c:idx val="8"/>
              <c:delete val="1"/>
              <c:extLst>
                <c:ext xmlns:c15="http://schemas.microsoft.com/office/drawing/2012/chart" uri="{CE6537A1-D6FC-4f65-9D91-7224C49458BB}"/>
                <c:ext xmlns:c16="http://schemas.microsoft.com/office/drawing/2014/chart" uri="{C3380CC4-5D6E-409C-BE32-E72D297353CC}">
                  <c16:uniqueId val="{00000003-69DE-41FE-83F0-706E3BAADD12}"/>
                </c:ext>
              </c:extLst>
            </c:dLbl>
            <c:dLbl>
              <c:idx val="9"/>
              <c:delete val="1"/>
              <c:extLst>
                <c:ext xmlns:c15="http://schemas.microsoft.com/office/drawing/2012/chart" uri="{CE6537A1-D6FC-4f65-9D91-7224C49458BB}"/>
                <c:ext xmlns:c16="http://schemas.microsoft.com/office/drawing/2014/chart" uri="{C3380CC4-5D6E-409C-BE32-E72D297353CC}">
                  <c16:uniqueId val="{00000008-69DE-41FE-83F0-706E3BAADD12}"/>
                </c:ext>
              </c:extLst>
            </c:dLbl>
            <c:dLbl>
              <c:idx val="10"/>
              <c:layout>
                <c:manualLayout>
                  <c:x val="4.140786749482402E-3"/>
                  <c:y val="-5.450733752620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D3-4A41-A787-46B30805C12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'20gr'!$M$61:$M$71</c:f>
              <c:numCache>
                <c:formatCode>0.0</c:formatCode>
                <c:ptCount val="11"/>
                <c:pt idx="0">
                  <c:v>25.135085132808371</c:v>
                </c:pt>
                <c:pt idx="1">
                  <c:v>22.848788941451119</c:v>
                </c:pt>
                <c:pt idx="2">
                  <c:v>20.138242721540077</c:v>
                </c:pt>
                <c:pt idx="3">
                  <c:v>18.433510519478233</c:v>
                </c:pt>
                <c:pt idx="4">
                  <c:v>16.217352591758104</c:v>
                </c:pt>
                <c:pt idx="5">
                  <c:v>14.292219101536885</c:v>
                </c:pt>
                <c:pt idx="6">
                  <c:v>13.317947254723695</c:v>
                </c:pt>
                <c:pt idx="7">
                  <c:v>11.063823114219486</c:v>
                </c:pt>
                <c:pt idx="8">
                  <c:v>9.7844248347234615</c:v>
                </c:pt>
                <c:pt idx="9">
                  <c:v>10.560954944708522</c:v>
                </c:pt>
                <c:pt idx="10">
                  <c:v>9.3534684313709153</c:v>
                </c:pt>
              </c:numCache>
            </c:numRef>
          </c:val>
          <c:smooth val="0"/>
          <c:extLst>
            <c:ext xmlns:c16="http://schemas.microsoft.com/office/drawing/2014/chart" uri="{C3380CC4-5D6E-409C-BE32-E72D297353CC}">
              <c16:uniqueId val="{0000001A-2E3D-4D81-8812-64EAF9E104EE}"/>
            </c:ext>
          </c:extLst>
        </c:ser>
        <c:ser>
          <c:idx val="3"/>
          <c:order val="3"/>
          <c:tx>
            <c:strRef>
              <c:f>'20gr'!$N$60</c:f>
              <c:strCache>
                <c:ptCount val="1"/>
                <c:pt idx="0">
                  <c:v>15-74</c:v>
                </c:pt>
              </c:strCache>
            </c:strRef>
          </c:tx>
          <c:spPr>
            <a:ln>
              <a:solidFill>
                <a:sysClr val="windowText" lastClr="000000"/>
              </a:solidFill>
            </a:ln>
          </c:spPr>
          <c:marker>
            <c:symbol val="none"/>
          </c:marker>
          <c:dLbls>
            <c:dLbl>
              <c:idx val="0"/>
              <c:layout>
                <c:manualLayout>
                  <c:x val="-6.3888888888888884E-2"/>
                  <c:y val="4.6296296296296294E-3"/>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E3D-4D81-8812-64EAF9E104EE}"/>
                </c:ext>
              </c:extLst>
            </c:dLbl>
            <c:dLbl>
              <c:idx val="1"/>
              <c:delete val="1"/>
              <c:extLst>
                <c:ext xmlns:c15="http://schemas.microsoft.com/office/drawing/2012/chart" uri="{CE6537A1-D6FC-4f65-9D91-7224C49458BB}"/>
                <c:ext xmlns:c16="http://schemas.microsoft.com/office/drawing/2014/chart" uri="{C3380CC4-5D6E-409C-BE32-E72D297353CC}">
                  <c16:uniqueId val="{0000001C-2E3D-4D81-8812-64EAF9E104EE}"/>
                </c:ext>
              </c:extLst>
            </c:dLbl>
            <c:dLbl>
              <c:idx val="2"/>
              <c:delete val="1"/>
              <c:extLst>
                <c:ext xmlns:c15="http://schemas.microsoft.com/office/drawing/2012/chart" uri="{CE6537A1-D6FC-4f65-9D91-7224C49458BB}"/>
                <c:ext xmlns:c16="http://schemas.microsoft.com/office/drawing/2014/chart" uri="{C3380CC4-5D6E-409C-BE32-E72D297353CC}">
                  <c16:uniqueId val="{0000001D-2E3D-4D81-8812-64EAF9E104EE}"/>
                </c:ext>
              </c:extLst>
            </c:dLbl>
            <c:dLbl>
              <c:idx val="3"/>
              <c:delete val="1"/>
              <c:extLst>
                <c:ext xmlns:c15="http://schemas.microsoft.com/office/drawing/2012/chart" uri="{CE6537A1-D6FC-4f65-9D91-7224C49458BB}"/>
                <c:ext xmlns:c16="http://schemas.microsoft.com/office/drawing/2014/chart" uri="{C3380CC4-5D6E-409C-BE32-E72D297353CC}">
                  <c16:uniqueId val="{0000001E-2E3D-4D81-8812-64EAF9E104EE}"/>
                </c:ext>
              </c:extLst>
            </c:dLbl>
            <c:dLbl>
              <c:idx val="4"/>
              <c:delete val="1"/>
              <c:extLst>
                <c:ext xmlns:c15="http://schemas.microsoft.com/office/drawing/2012/chart" uri="{CE6537A1-D6FC-4f65-9D91-7224C49458BB}"/>
                <c:ext xmlns:c16="http://schemas.microsoft.com/office/drawing/2014/chart" uri="{C3380CC4-5D6E-409C-BE32-E72D297353CC}">
                  <c16:uniqueId val="{0000001F-2E3D-4D81-8812-64EAF9E104EE}"/>
                </c:ext>
              </c:extLst>
            </c:dLbl>
            <c:dLbl>
              <c:idx val="5"/>
              <c:delete val="1"/>
              <c:extLst>
                <c:ext xmlns:c15="http://schemas.microsoft.com/office/drawing/2012/chart" uri="{CE6537A1-D6FC-4f65-9D91-7224C49458BB}"/>
                <c:ext xmlns:c16="http://schemas.microsoft.com/office/drawing/2014/chart" uri="{C3380CC4-5D6E-409C-BE32-E72D297353CC}">
                  <c16:uniqueId val="{00000020-2E3D-4D81-8812-64EAF9E104EE}"/>
                </c:ext>
              </c:extLst>
            </c:dLbl>
            <c:dLbl>
              <c:idx val="6"/>
              <c:delete val="1"/>
              <c:extLst>
                <c:ext xmlns:c15="http://schemas.microsoft.com/office/drawing/2012/chart" uri="{CE6537A1-D6FC-4f65-9D91-7224C49458BB}"/>
                <c:ext xmlns:c16="http://schemas.microsoft.com/office/drawing/2014/chart" uri="{C3380CC4-5D6E-409C-BE32-E72D297353CC}">
                  <c16:uniqueId val="{00000021-2E3D-4D81-8812-64EAF9E104EE}"/>
                </c:ext>
              </c:extLst>
            </c:dLbl>
            <c:dLbl>
              <c:idx val="7"/>
              <c:delete val="1"/>
              <c:extLst>
                <c:ext xmlns:c15="http://schemas.microsoft.com/office/drawing/2012/chart" uri="{CE6537A1-D6FC-4f65-9D91-7224C49458BB}"/>
                <c:ext xmlns:c16="http://schemas.microsoft.com/office/drawing/2014/chart" uri="{C3380CC4-5D6E-409C-BE32-E72D297353CC}">
                  <c16:uniqueId val="{00000022-2E3D-4D81-8812-64EAF9E104EE}"/>
                </c:ext>
              </c:extLst>
            </c:dLbl>
            <c:dLbl>
              <c:idx val="8"/>
              <c:delete val="1"/>
              <c:extLst>
                <c:ext xmlns:c15="http://schemas.microsoft.com/office/drawing/2012/chart" uri="{CE6537A1-D6FC-4f65-9D91-7224C49458BB}"/>
                <c:ext xmlns:c16="http://schemas.microsoft.com/office/drawing/2014/chart" uri="{C3380CC4-5D6E-409C-BE32-E72D297353CC}">
                  <c16:uniqueId val="{00000002-69DE-41FE-83F0-706E3BAADD12}"/>
                </c:ext>
              </c:extLst>
            </c:dLbl>
            <c:dLbl>
              <c:idx val="9"/>
              <c:delete val="1"/>
              <c:extLst>
                <c:ext xmlns:c15="http://schemas.microsoft.com/office/drawing/2012/chart" uri="{CE6537A1-D6FC-4f65-9D91-7224C49458BB}"/>
                <c:ext xmlns:c16="http://schemas.microsoft.com/office/drawing/2014/chart" uri="{C3380CC4-5D6E-409C-BE32-E72D297353CC}">
                  <c16:uniqueId val="{00000007-69DE-41FE-83F0-706E3BAADD12}"/>
                </c:ext>
              </c:extLst>
            </c:dLbl>
            <c:dLbl>
              <c:idx val="10"/>
              <c:layout>
                <c:manualLayout>
                  <c:x val="0"/>
                  <c:y val="-2.5157232704402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D3-4A41-A787-46B30805C12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'20gr'!$N$61:$N$71</c:f>
              <c:numCache>
                <c:formatCode>0.0</c:formatCode>
                <c:ptCount val="11"/>
                <c:pt idx="0">
                  <c:v>24.895023728049679</c:v>
                </c:pt>
                <c:pt idx="1">
                  <c:v>22.491955058671952</c:v>
                </c:pt>
                <c:pt idx="2">
                  <c:v>19.724230007357828</c:v>
                </c:pt>
                <c:pt idx="3">
                  <c:v>18.06025069550676</c:v>
                </c:pt>
                <c:pt idx="4">
                  <c:v>15.788126753225921</c:v>
                </c:pt>
                <c:pt idx="5">
                  <c:v>13.924057844851859</c:v>
                </c:pt>
                <c:pt idx="6">
                  <c:v>12.941399002099166</c:v>
                </c:pt>
                <c:pt idx="7">
                  <c:v>10.709283058905255</c:v>
                </c:pt>
                <c:pt idx="8">
                  <c:v>9.4554789391390344</c:v>
                </c:pt>
                <c:pt idx="9">
                  <c:v>10.217064409729826</c:v>
                </c:pt>
                <c:pt idx="10">
                  <c:v>9.0931047099273865</c:v>
                </c:pt>
              </c:numCache>
            </c:numRef>
          </c:val>
          <c:smooth val="0"/>
          <c:extLst>
            <c:ext xmlns:c16="http://schemas.microsoft.com/office/drawing/2014/chart" uri="{C3380CC4-5D6E-409C-BE32-E72D297353CC}">
              <c16:uniqueId val="{00000023-2E3D-4D81-8812-64EAF9E104EE}"/>
            </c:ext>
          </c:extLst>
        </c:ser>
        <c:ser>
          <c:idx val="4"/>
          <c:order val="4"/>
          <c:tx>
            <c:strRef>
              <c:f>'20gr'!$O$60</c:f>
              <c:strCache>
                <c:ptCount val="1"/>
                <c:pt idx="0">
                  <c:v>15-89</c:v>
                </c:pt>
              </c:strCache>
            </c:strRef>
          </c:tx>
          <c:spPr>
            <a:ln>
              <a:solidFill>
                <a:schemeClr val="bg1">
                  <a:lumMod val="75000"/>
                </a:schemeClr>
              </a:solidFill>
            </a:ln>
          </c:spPr>
          <c:marker>
            <c:symbol val="none"/>
          </c:marker>
          <c:dLbls>
            <c:dLbl>
              <c:idx val="0"/>
              <c:layout>
                <c:manualLayout>
                  <c:x val="-3.333050550246329E-2"/>
                  <c:y val="-2.3234601515932003E-2"/>
                </c:manualLayout>
              </c:layout>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E3D-4D81-8812-64EAF9E104EE}"/>
                </c:ext>
              </c:extLst>
            </c:dLbl>
            <c:dLbl>
              <c:idx val="1"/>
              <c:delete val="1"/>
              <c:extLst>
                <c:ext xmlns:c15="http://schemas.microsoft.com/office/drawing/2012/chart" uri="{CE6537A1-D6FC-4f65-9D91-7224C49458BB}"/>
                <c:ext xmlns:c16="http://schemas.microsoft.com/office/drawing/2014/chart" uri="{C3380CC4-5D6E-409C-BE32-E72D297353CC}">
                  <c16:uniqueId val="{00000025-2E3D-4D81-8812-64EAF9E104EE}"/>
                </c:ext>
              </c:extLst>
            </c:dLbl>
            <c:dLbl>
              <c:idx val="2"/>
              <c:delete val="1"/>
              <c:extLst>
                <c:ext xmlns:c15="http://schemas.microsoft.com/office/drawing/2012/chart" uri="{CE6537A1-D6FC-4f65-9D91-7224C49458BB}"/>
                <c:ext xmlns:c16="http://schemas.microsoft.com/office/drawing/2014/chart" uri="{C3380CC4-5D6E-409C-BE32-E72D297353CC}">
                  <c16:uniqueId val="{00000026-2E3D-4D81-8812-64EAF9E104EE}"/>
                </c:ext>
              </c:extLst>
            </c:dLbl>
            <c:dLbl>
              <c:idx val="3"/>
              <c:delete val="1"/>
              <c:extLst>
                <c:ext xmlns:c15="http://schemas.microsoft.com/office/drawing/2012/chart" uri="{CE6537A1-D6FC-4f65-9D91-7224C49458BB}"/>
                <c:ext xmlns:c16="http://schemas.microsoft.com/office/drawing/2014/chart" uri="{C3380CC4-5D6E-409C-BE32-E72D297353CC}">
                  <c16:uniqueId val="{00000027-2E3D-4D81-8812-64EAF9E104EE}"/>
                </c:ext>
              </c:extLst>
            </c:dLbl>
            <c:dLbl>
              <c:idx val="4"/>
              <c:delete val="1"/>
              <c:extLst>
                <c:ext xmlns:c15="http://schemas.microsoft.com/office/drawing/2012/chart" uri="{CE6537A1-D6FC-4f65-9D91-7224C49458BB}"/>
                <c:ext xmlns:c16="http://schemas.microsoft.com/office/drawing/2014/chart" uri="{C3380CC4-5D6E-409C-BE32-E72D297353CC}">
                  <c16:uniqueId val="{00000028-2E3D-4D81-8812-64EAF9E104EE}"/>
                </c:ext>
              </c:extLst>
            </c:dLbl>
            <c:dLbl>
              <c:idx val="5"/>
              <c:delete val="1"/>
              <c:extLst>
                <c:ext xmlns:c15="http://schemas.microsoft.com/office/drawing/2012/chart" uri="{CE6537A1-D6FC-4f65-9D91-7224C49458BB}"/>
                <c:ext xmlns:c16="http://schemas.microsoft.com/office/drawing/2014/chart" uri="{C3380CC4-5D6E-409C-BE32-E72D297353CC}">
                  <c16:uniqueId val="{00000029-2E3D-4D81-8812-64EAF9E104EE}"/>
                </c:ext>
              </c:extLst>
            </c:dLbl>
            <c:dLbl>
              <c:idx val="6"/>
              <c:delete val="1"/>
              <c:extLst>
                <c:ext xmlns:c15="http://schemas.microsoft.com/office/drawing/2012/chart" uri="{CE6537A1-D6FC-4f65-9D91-7224C49458BB}"/>
                <c:ext xmlns:c16="http://schemas.microsoft.com/office/drawing/2014/chart" uri="{C3380CC4-5D6E-409C-BE32-E72D297353CC}">
                  <c16:uniqueId val="{0000002A-2E3D-4D81-8812-64EAF9E104EE}"/>
                </c:ext>
              </c:extLst>
            </c:dLbl>
            <c:dLbl>
              <c:idx val="7"/>
              <c:delete val="1"/>
              <c:extLst>
                <c:ext xmlns:c15="http://schemas.microsoft.com/office/drawing/2012/chart" uri="{CE6537A1-D6FC-4f65-9D91-7224C49458BB}"/>
                <c:ext xmlns:c16="http://schemas.microsoft.com/office/drawing/2014/chart" uri="{C3380CC4-5D6E-409C-BE32-E72D297353CC}">
                  <c16:uniqueId val="{0000002B-2E3D-4D81-8812-64EAF9E104EE}"/>
                </c:ext>
              </c:extLst>
            </c:dLbl>
            <c:dLbl>
              <c:idx val="8"/>
              <c:delete val="1"/>
              <c:extLst>
                <c:ext xmlns:c15="http://schemas.microsoft.com/office/drawing/2012/chart" uri="{CE6537A1-D6FC-4f65-9D91-7224C49458BB}"/>
                <c:ext xmlns:c16="http://schemas.microsoft.com/office/drawing/2014/chart" uri="{C3380CC4-5D6E-409C-BE32-E72D297353CC}">
                  <c16:uniqueId val="{00000001-69DE-41FE-83F0-706E3BAADD12}"/>
                </c:ext>
              </c:extLst>
            </c:dLbl>
            <c:dLbl>
              <c:idx val="9"/>
              <c:delete val="1"/>
              <c:extLst>
                <c:ext xmlns:c15="http://schemas.microsoft.com/office/drawing/2012/chart" uri="{CE6537A1-D6FC-4f65-9D91-7224C49458BB}"/>
                <c:ext xmlns:c16="http://schemas.microsoft.com/office/drawing/2014/chart" uri="{C3380CC4-5D6E-409C-BE32-E72D297353CC}">
                  <c16:uniqueId val="{00000006-69DE-41FE-83F0-706E3BAADD12}"/>
                </c:ext>
              </c:extLst>
            </c:dLbl>
            <c:dLbl>
              <c:idx val="10"/>
              <c:layout>
                <c:manualLayout>
                  <c:x val="0"/>
                  <c:y val="3.7735849056603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D3-4A41-A787-46B30805C12C}"/>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'20gr'!$O$61:$O$71</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9.0342088143295971</c:v>
                </c:pt>
              </c:numCache>
            </c:numRef>
          </c:val>
          <c:smooth val="0"/>
          <c:extLst>
            <c:ext xmlns:c16="http://schemas.microsoft.com/office/drawing/2014/chart" uri="{C3380CC4-5D6E-409C-BE32-E72D297353CC}">
              <c16:uniqueId val="{0000002C-2E3D-4D81-8812-64EAF9E104EE}"/>
            </c:ext>
          </c:extLst>
        </c:ser>
        <c:ser>
          <c:idx val="5"/>
          <c:order val="5"/>
          <c:tx>
            <c:strRef>
              <c:f>'20gr'!$P$60</c:f>
              <c:strCache>
                <c:ptCount val="1"/>
                <c:pt idx="0">
                  <c:v>25-64</c:v>
                </c:pt>
              </c:strCache>
            </c:strRef>
          </c:tx>
          <c:spPr>
            <a:ln>
              <a:solidFill>
                <a:srgbClr val="00ABBD"/>
              </a:solidFill>
            </a:ln>
          </c:spPr>
          <c:marker>
            <c:symbol val="none"/>
          </c:marker>
          <c:cat>
            <c:strRef>
              <c:f>'20gr'!$J$61:$J$71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'20gr'!$P$61:$P$71</c:f>
              <c:numCache>
                <c:formatCode>0.0</c:formatCode>
                <c:ptCount val="11"/>
                <c:pt idx="0">
                  <c:v>22.487418737654696</c:v>
                </c:pt>
                <c:pt idx="1">
                  <c:v>20.620783541364336</c:v>
                </c:pt>
                <c:pt idx="2">
                  <c:v>17.601088485639725</c:v>
                </c:pt>
                <c:pt idx="3">
                  <c:v>16.342764180675275</c:v>
                </c:pt>
                <c:pt idx="4">
                  <c:v>14.662076258742257</c:v>
                </c:pt>
                <c:pt idx="5">
                  <c:v>12.868476250216657</c:v>
                </c:pt>
                <c:pt idx="6">
                  <c:v>11.94226407825095</c:v>
                </c:pt>
                <c:pt idx="7">
                  <c:v>9.6924935432373083</c:v>
                </c:pt>
                <c:pt idx="8">
                  <c:v>8.4396641489092961</c:v>
                </c:pt>
                <c:pt idx="9">
                  <c:v>9.2464274344728228</c:v>
                </c:pt>
                <c:pt idx="10">
                  <c:v>8.1272638905511183</c:v>
                </c:pt>
              </c:numCache>
            </c:numRef>
          </c:val>
          <c:smooth val="0"/>
          <c:extLst>
            <c:ext xmlns:c16="http://schemas.microsoft.com/office/drawing/2014/chart" uri="{C3380CC4-5D6E-409C-BE32-E72D297353CC}">
              <c16:uniqueId val="{00000000-F841-4730-AC43-941B449B9728}"/>
            </c:ext>
          </c:extLst>
        </c:ser>
        <c:dLbls>
          <c:showLegendKey val="0"/>
          <c:showVal val="0"/>
          <c:showCatName val="0"/>
          <c:showSerName val="0"/>
          <c:showPercent val="0"/>
          <c:showBubbleSize val="0"/>
        </c:dLbls>
        <c:smooth val="0"/>
        <c:axId val="427741008"/>
        <c:axId val="427738656"/>
      </c:lineChart>
      <c:catAx>
        <c:axId val="427741008"/>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7738656"/>
        <c:crosses val="autoZero"/>
        <c:auto val="1"/>
        <c:lblAlgn val="ctr"/>
        <c:lblOffset val="100"/>
        <c:noMultiLvlLbl val="0"/>
      </c:catAx>
      <c:valAx>
        <c:axId val="427738656"/>
        <c:scaling>
          <c:orientation val="minMax"/>
          <c:max val="100"/>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427741008"/>
        <c:crosses val="autoZero"/>
        <c:crossBetween val="between"/>
      </c:valAx>
      <c:spPr>
        <a:ln>
          <a:solidFill>
            <a:schemeClr val="bg1">
              <a:lumMod val="75000"/>
            </a:schemeClr>
          </a:solidFill>
        </a:ln>
      </c:spPr>
    </c:plotArea>
    <c:legend>
      <c:legendPos val="r"/>
      <c:layout>
        <c:manualLayout>
          <c:xMode val="edge"/>
          <c:yMode val="edge"/>
          <c:x val="0.8116765295642393"/>
          <c:y val="6.1189521121180597E-2"/>
          <c:w val="0.1051864169152769"/>
          <c:h val="0.32416183826078343"/>
        </c:manualLayout>
      </c:layout>
      <c:overlay val="0"/>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bg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221-4E41-8C10-271CFC644002}"/>
            </c:ext>
          </c:extLst>
        </c:ser>
        <c:ser>
          <c:idx val="1"/>
          <c:order val="1"/>
          <c:tx>
            <c:v>'26. NTab'!#REF!</c:v>
          </c:tx>
          <c:spPr>
            <a:ln w="12700">
              <a:solidFill>
                <a:srgbClr val="FF00FF"/>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221-4E41-8C10-271CFC644002}"/>
            </c:ext>
          </c:extLst>
        </c:ser>
        <c:dLbls>
          <c:showLegendKey val="0"/>
          <c:showVal val="0"/>
          <c:showCatName val="0"/>
          <c:showSerName val="0"/>
          <c:showPercent val="0"/>
          <c:showBubbleSize val="0"/>
        </c:dLbls>
        <c:smooth val="0"/>
        <c:axId val="427744536"/>
        <c:axId val="427739440"/>
      </c:lineChart>
      <c:catAx>
        <c:axId val="427744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39440"/>
        <c:crosses val="autoZero"/>
        <c:auto val="1"/>
        <c:lblAlgn val="ctr"/>
        <c:lblOffset val="100"/>
        <c:tickLblSkip val="1"/>
        <c:tickMarkSkip val="1"/>
        <c:noMultiLvlLbl val="0"/>
      </c:catAx>
      <c:valAx>
        <c:axId val="427739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4453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8B-4FE7-9BDC-7D9A9F68ED12}"/>
            </c:ext>
          </c:extLst>
        </c:ser>
        <c:ser>
          <c:idx val="1"/>
          <c:order val="1"/>
          <c:tx>
            <c:v>'26. NTab'!#REF!</c:v>
          </c:tx>
          <c:spPr>
            <a:ln w="12700">
              <a:solidFill>
                <a:srgbClr val="FF00FF"/>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8B-4FE7-9BDC-7D9A9F68ED12}"/>
            </c:ext>
          </c:extLst>
        </c:ser>
        <c:dLbls>
          <c:showLegendKey val="0"/>
          <c:showVal val="0"/>
          <c:showCatName val="0"/>
          <c:showSerName val="0"/>
          <c:showPercent val="0"/>
          <c:showBubbleSize val="0"/>
        </c:dLbls>
        <c:smooth val="0"/>
        <c:axId val="427740616"/>
        <c:axId val="427737088"/>
      </c:lineChart>
      <c:catAx>
        <c:axId val="42774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37088"/>
        <c:crosses val="autoZero"/>
        <c:auto val="1"/>
        <c:lblAlgn val="ctr"/>
        <c:lblOffset val="100"/>
        <c:tickLblSkip val="1"/>
        <c:tickMarkSkip val="1"/>
        <c:noMultiLvlLbl val="0"/>
      </c:catAx>
      <c:valAx>
        <c:axId val="427737088"/>
        <c:scaling>
          <c:orientation val="minMax"/>
          <c:max val="7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406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2E0-4F65-B03A-53F7BCA039EE}"/>
            </c:ext>
          </c:extLst>
        </c:ser>
        <c:ser>
          <c:idx val="1"/>
          <c:order val="1"/>
          <c:tx>
            <c:v>'26. NTab'!#REF!</c:v>
          </c:tx>
          <c:spPr>
            <a:ln w="12700">
              <a:solidFill>
                <a:srgbClr val="FF00FF"/>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2E0-4F65-B03A-53F7BCA039EE}"/>
            </c:ext>
          </c:extLst>
        </c:ser>
        <c:ser>
          <c:idx val="2"/>
          <c:order val="2"/>
          <c:tx>
            <c:v>'26. NTab'!#REF!</c:v>
          </c:tx>
          <c:spPr>
            <a:ln w="12700">
              <a:solidFill>
                <a:srgbClr val="FFFF00"/>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2E0-4F65-B03A-53F7BCA039EE}"/>
            </c:ext>
          </c:extLst>
        </c:ser>
        <c:ser>
          <c:idx val="3"/>
          <c:order val="3"/>
          <c:tx>
            <c:v>'26. NTab'!#REF!</c:v>
          </c:tx>
          <c:spPr>
            <a:ln w="12700">
              <a:solidFill>
                <a:srgbClr val="00FFFF"/>
              </a:solidFill>
              <a:prstDash val="solid"/>
            </a:ln>
          </c:spPr>
          <c:marker>
            <c:symbol val="none"/>
          </c:marker>
          <c:val>
            <c:numRef>
              <c:f>'21t'!#REF!</c:f>
              <c:numCache>
                <c:formatCode>General</c:formatCode>
                <c:ptCount val="1"/>
                <c:pt idx="0">
                  <c:v>1</c:v>
                </c:pt>
              </c:numCache>
            </c:numRef>
          </c:val>
          <c:smooth val="0"/>
          <c:extLst>
            <c:ext xmlns:c15="http://schemas.microsoft.com/office/drawing/2012/chart" uri="{02D57815-91ED-43cb-92C2-25804820EDAC}">
              <c15:filteredCategoryTitle>
                <c15:cat>
                  <c:numRef>
                    <c:extLst xmlns:c16="http://schemas.microsoft.com/office/drawing/2014/chart">
                      <c:ext uri="{02D57815-91ED-43cb-92C2-25804820EDAC}">
                        <c15:formulaRef>
                          <c15:sqref>'21t'!#REF!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2E0-4F65-B03A-53F7BCA039EE}"/>
            </c:ext>
          </c:extLst>
        </c:ser>
        <c:dLbls>
          <c:showLegendKey val="0"/>
          <c:showVal val="0"/>
          <c:showCatName val="0"/>
          <c:showSerName val="0"/>
          <c:showPercent val="0"/>
          <c:showBubbleSize val="0"/>
        </c:dLbls>
        <c:smooth val="0"/>
        <c:axId val="427737480"/>
        <c:axId val="427742184"/>
      </c:lineChart>
      <c:catAx>
        <c:axId val="427737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42184"/>
        <c:crosses val="autoZero"/>
        <c:auto val="1"/>
        <c:lblAlgn val="ctr"/>
        <c:lblOffset val="100"/>
        <c:tickLblSkip val="1"/>
        <c:tickMarkSkip val="1"/>
        <c:noMultiLvlLbl val="0"/>
      </c:catAx>
      <c:valAx>
        <c:axId val="4277421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3748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'1gr'!$W$8</c:f>
              <c:strCache>
                <c:ptCount val="1"/>
                <c:pt idx="0">
                  <c:v>Employed</c:v>
                </c:pt>
              </c:strCache>
            </c:strRef>
          </c:tx>
          <c:spPr>
            <a:solidFill>
              <a:srgbClr val="00ABBD"/>
            </a:solidFill>
            <a:ln>
              <a:noFill/>
            </a:ln>
            <a:effectLst/>
          </c:spPr>
          <c:cat>
            <c:strRef>
              <c:f>'1gr'!$V$9:$V$19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'1gr'!$W$9:$W$19</c:f>
              <c:numCache>
                <c:formatCode>0.0</c:formatCode>
                <c:ptCount val="11"/>
                <c:pt idx="0">
                  <c:v>43.519727775719289</c:v>
                </c:pt>
                <c:pt idx="1">
                  <c:v>45.9772855168207</c:v>
                </c:pt>
                <c:pt idx="2">
                  <c:v>47.837838556492898</c:v>
                </c:pt>
                <c:pt idx="3">
                  <c:v>48.451971321115458</c:v>
                </c:pt>
                <c:pt idx="4">
                  <c:v>50.965431161801789</c:v>
                </c:pt>
                <c:pt idx="5">
                  <c:v>52.370004586763564</c:v>
                </c:pt>
                <c:pt idx="6">
                  <c:v>53.460814062751815</c:v>
                </c:pt>
                <c:pt idx="7">
                  <c:v>54.632036449502209</c:v>
                </c:pt>
                <c:pt idx="8">
                  <c:v>54.660467228188224</c:v>
                </c:pt>
                <c:pt idx="9">
                  <c:v>56.46711935629645</c:v>
                </c:pt>
                <c:pt idx="10">
                  <c:v>57.9</c:v>
                </c:pt>
              </c:numCache>
            </c:numRef>
          </c:val>
          <c:extLst>
            <c:ext xmlns:c16="http://schemas.microsoft.com/office/drawing/2014/chart" uri="{C3380CC4-5D6E-409C-BE32-E72D297353CC}">
              <c16:uniqueId val="{00000000-E19A-4DC9-8F19-4C3276B51E9A}"/>
            </c:ext>
          </c:extLst>
        </c:ser>
        <c:ser>
          <c:idx val="1"/>
          <c:order val="1"/>
          <c:tx>
            <c:strRef>
              <c:f>'1gr'!$X$8</c:f>
              <c:strCache>
                <c:ptCount val="1"/>
                <c:pt idx="0">
                  <c:v>Unemployed</c:v>
                </c:pt>
              </c:strCache>
            </c:strRef>
          </c:tx>
          <c:spPr>
            <a:solidFill>
              <a:srgbClr val="AEDFE6"/>
            </a:solidFill>
            <a:ln>
              <a:noFill/>
            </a:ln>
            <a:effectLst/>
          </c:spPr>
          <c:cat>
            <c:strRef>
              <c:f>'1gr'!$V$9:$V$19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'1gr'!$X$9:$X$19</c:f>
              <c:numCache>
                <c:formatCode>0.0</c:formatCode>
                <c:ptCount val="11"/>
                <c:pt idx="0">
                  <c:v>24.795643843155965</c:v>
                </c:pt>
                <c:pt idx="1">
                  <c:v>22.289794097039103</c:v>
                </c:pt>
                <c:pt idx="2">
                  <c:v>19.604102651261162</c:v>
                </c:pt>
                <c:pt idx="3">
                  <c:v>17.994482739918745</c:v>
                </c:pt>
                <c:pt idx="4">
                  <c:v>15.650678901426016</c:v>
                </c:pt>
                <c:pt idx="5">
                  <c:v>13.792002923136748</c:v>
                </c:pt>
                <c:pt idx="6">
                  <c:v>12.829015870052981</c:v>
                </c:pt>
                <c:pt idx="7">
                  <c:v>10.588173531080693</c:v>
                </c:pt>
                <c:pt idx="8">
                  <c:v>9.3630881748351449</c:v>
                </c:pt>
                <c:pt idx="9">
                  <c:v>10.160062164187572</c:v>
                </c:pt>
                <c:pt idx="10">
                  <c:v>9</c:v>
                </c:pt>
              </c:numCache>
            </c:numRef>
          </c:val>
          <c:extLst>
            <c:ext xmlns:c16="http://schemas.microsoft.com/office/drawing/2014/chart" uri="{C3380CC4-5D6E-409C-BE32-E72D297353CC}">
              <c16:uniqueId val="{00000001-E19A-4DC9-8F19-4C3276B51E9A}"/>
            </c:ext>
          </c:extLst>
        </c:ser>
        <c:ser>
          <c:idx val="2"/>
          <c:order val="2"/>
          <c:tx>
            <c:strRef>
              <c:f>'1gr'!$Y$8</c:f>
              <c:strCache>
                <c:ptCount val="1"/>
                <c:pt idx="0">
                  <c:v>Population outside the labour force</c:v>
                </c:pt>
              </c:strCache>
            </c:strRef>
          </c:tx>
          <c:spPr>
            <a:solidFill>
              <a:srgbClr val="E2F3F5"/>
            </a:solidFill>
            <a:ln>
              <a:noFill/>
            </a:ln>
            <a:effectLst/>
          </c:spPr>
          <c:cat>
            <c:strRef>
              <c:f>'1gr'!$V$9:$V$19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'1gr'!$Y$9:$Y$19</c:f>
              <c:numCache>
                <c:formatCode>0.0</c:formatCode>
                <c:ptCount val="11"/>
                <c:pt idx="0">
                  <c:v>42.131373766493262</c:v>
                </c:pt>
                <c:pt idx="1">
                  <c:v>40.834945702969911</c:v>
                </c:pt>
                <c:pt idx="2">
                  <c:v>40.497164489646288</c:v>
                </c:pt>
                <c:pt idx="3">
                  <c:v>40.916205470115393</c:v>
                </c:pt>
                <c:pt idx="4">
                  <c:v>39.578137087503585</c:v>
                </c:pt>
                <c:pt idx="5">
                  <c:v>39.251570199374484</c:v>
                </c:pt>
                <c:pt idx="6">
                  <c:v>38.671319824659747</c:v>
                </c:pt>
                <c:pt idx="7">
                  <c:v>38.898422493927022</c:v>
                </c:pt>
                <c:pt idx="8">
                  <c:v>39.692928490738751</c:v>
                </c:pt>
                <c:pt idx="9">
                  <c:v>37.146974144737719</c:v>
                </c:pt>
                <c:pt idx="10">
                  <c:v>36.4</c:v>
                </c:pt>
              </c:numCache>
            </c:numRef>
          </c:val>
          <c:extLst>
            <c:ext xmlns:c16="http://schemas.microsoft.com/office/drawing/2014/chart" uri="{C3380CC4-5D6E-409C-BE32-E72D297353CC}">
              <c16:uniqueId val="{00000002-E19A-4DC9-8F19-4C3276B51E9A}"/>
            </c:ext>
          </c:extLst>
        </c:ser>
        <c:dLbls>
          <c:showLegendKey val="0"/>
          <c:showVal val="0"/>
          <c:showCatName val="0"/>
          <c:showSerName val="0"/>
          <c:showPercent val="0"/>
          <c:showBubbleSize val="0"/>
        </c:dLbls>
        <c:axId val="232492544"/>
        <c:axId val="232489408"/>
      </c:areaChart>
      <c:catAx>
        <c:axId val="2324925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2489408"/>
        <c:crosses val="autoZero"/>
        <c:auto val="1"/>
        <c:lblAlgn val="ctr"/>
        <c:lblOffset val="100"/>
        <c:noMultiLvlLbl val="0"/>
      </c:catAx>
      <c:valAx>
        <c:axId val="232489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32492544"/>
        <c:crosses val="autoZero"/>
        <c:crossBetween val="midCat"/>
      </c:valAx>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4466-48AE-946E-B1213488D1D1}"/>
            </c:ext>
          </c:extLst>
        </c:ser>
        <c:ser>
          <c:idx val="1"/>
          <c:order val="1"/>
          <c:tx>
            <c:v>'26. NTab'!#REF!</c:v>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4466-48AE-946E-B1213488D1D1}"/>
            </c:ext>
          </c:extLst>
        </c:ser>
        <c:dLbls>
          <c:showLegendKey val="0"/>
          <c:showVal val="0"/>
          <c:showCatName val="0"/>
          <c:showSerName val="0"/>
          <c:showPercent val="0"/>
          <c:showBubbleSize val="0"/>
        </c:dLbls>
        <c:smooth val="0"/>
        <c:axId val="427742968"/>
        <c:axId val="427738264"/>
      </c:lineChart>
      <c:catAx>
        <c:axId val="427742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38264"/>
        <c:crosses val="autoZero"/>
        <c:auto val="1"/>
        <c:lblAlgn val="ctr"/>
        <c:lblOffset val="100"/>
        <c:tickLblSkip val="1"/>
        <c:tickMarkSkip val="1"/>
        <c:noMultiLvlLbl val="0"/>
      </c:catAx>
      <c:valAx>
        <c:axId val="427738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429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9A6-4DF7-8AF3-D62E257EB2F3}"/>
            </c:ext>
          </c:extLst>
        </c:ser>
        <c:ser>
          <c:idx val="1"/>
          <c:order val="1"/>
          <c:tx>
            <c:v>'26. NTab'!#REF!</c:v>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B9A6-4DF7-8AF3-D62E257EB2F3}"/>
            </c:ext>
          </c:extLst>
        </c:ser>
        <c:dLbls>
          <c:showLegendKey val="0"/>
          <c:showVal val="0"/>
          <c:showCatName val="0"/>
          <c:showSerName val="0"/>
          <c:showPercent val="0"/>
          <c:showBubbleSize val="0"/>
        </c:dLbls>
        <c:smooth val="0"/>
        <c:axId val="427737872"/>
        <c:axId val="428780744"/>
      </c:lineChart>
      <c:catAx>
        <c:axId val="427737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8780744"/>
        <c:crosses val="autoZero"/>
        <c:auto val="1"/>
        <c:lblAlgn val="ctr"/>
        <c:lblOffset val="100"/>
        <c:tickLblSkip val="1"/>
        <c:tickMarkSkip val="1"/>
        <c:noMultiLvlLbl val="0"/>
      </c:catAx>
      <c:valAx>
        <c:axId val="428780744"/>
        <c:scaling>
          <c:orientation val="minMax"/>
          <c:max val="7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77378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'26. NTab'!#REF!</c:v>
          </c:tx>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8108-4C5C-BB2B-79528CDDE8A4}"/>
            </c:ext>
          </c:extLst>
        </c:ser>
        <c:ser>
          <c:idx val="1"/>
          <c:order val="1"/>
          <c:tx>
            <c:v>'26. NTab'!#REF!</c:v>
          </c:tx>
          <c:spPr>
            <a:ln w="12700">
              <a:solidFill>
                <a:srgbClr val="FF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8108-4C5C-BB2B-79528CDDE8A4}"/>
            </c:ext>
          </c:extLst>
        </c:ser>
        <c:ser>
          <c:idx val="2"/>
          <c:order val="2"/>
          <c:tx>
            <c:v>'26. NTab'!#REF!</c:v>
          </c:tx>
          <c:spPr>
            <a:ln w="12700">
              <a:solidFill>
                <a:srgbClr val="FFFF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8108-4C5C-BB2B-79528CDDE8A4}"/>
            </c:ext>
          </c:extLst>
        </c:ser>
        <c:ser>
          <c:idx val="3"/>
          <c:order val="3"/>
          <c:tx>
            <c:v>'26. NTab'!#REF!</c:v>
          </c:tx>
          <c:spPr>
            <a:ln w="12700">
              <a:solidFill>
                <a:srgbClr val="00FF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3-8108-4C5C-BB2B-79528CDDE8A4}"/>
            </c:ext>
          </c:extLst>
        </c:ser>
        <c:dLbls>
          <c:showLegendKey val="0"/>
          <c:showVal val="0"/>
          <c:showCatName val="0"/>
          <c:showSerName val="0"/>
          <c:showPercent val="0"/>
          <c:showBubbleSize val="0"/>
        </c:dLbls>
        <c:smooth val="0"/>
        <c:axId val="428784272"/>
        <c:axId val="428779568"/>
      </c:lineChart>
      <c:catAx>
        <c:axId val="42878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8779568"/>
        <c:crosses val="autoZero"/>
        <c:auto val="1"/>
        <c:lblAlgn val="ctr"/>
        <c:lblOffset val="100"/>
        <c:tickLblSkip val="1"/>
        <c:tickMarkSkip val="1"/>
        <c:noMultiLvlLbl val="0"/>
      </c:catAx>
      <c:valAx>
        <c:axId val="42877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4287842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54873646209386"/>
          <c:y val="6.8601671495804512E-2"/>
          <c:w val="0.85018050541516244"/>
          <c:h val="0.67018555999747487"/>
        </c:manualLayout>
      </c:layout>
      <c:lineChart>
        <c:grouping val="standard"/>
        <c:varyColors val="0"/>
        <c:ser>
          <c:idx val="0"/>
          <c:order val="0"/>
          <c:tx>
            <c:strRef>
              <c:f>'23gr'!$C$6</c:f>
              <c:strCache>
                <c:ptCount val="1"/>
                <c:pt idx="0">
                  <c:v>АРС – жене </c:v>
                </c:pt>
              </c:strCache>
            </c:strRef>
          </c:tx>
          <c:spPr>
            <a:ln w="38100">
              <a:solidFill>
                <a:srgbClr val="F15A22"/>
              </a:solidFill>
              <a:prstDash val="sysDash"/>
            </a:ln>
          </c:spPr>
          <c:marker>
            <c:symbol val="none"/>
          </c:marker>
          <c:dLbls>
            <c:dLbl>
              <c:idx val="0"/>
              <c:layout>
                <c:manualLayout>
                  <c:x val="-5.1282051282051301E-2"/>
                  <c:y val="2.6519525968344865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EE-464C-BD58-9C78480ED7F4}"/>
                </c:ext>
              </c:extLst>
            </c:dLbl>
            <c:dLbl>
              <c:idx val="1"/>
              <c:delete val="1"/>
              <c:extLst>
                <c:ext xmlns:c15="http://schemas.microsoft.com/office/drawing/2012/chart" uri="{CE6537A1-D6FC-4f65-9D91-7224C49458BB}"/>
                <c:ext xmlns:c16="http://schemas.microsoft.com/office/drawing/2014/chart" uri="{C3380CC4-5D6E-409C-BE32-E72D297353CC}">
                  <c16:uniqueId val="{00000001-CDEE-464C-BD58-9C78480ED7F4}"/>
                </c:ext>
              </c:extLst>
            </c:dLbl>
            <c:dLbl>
              <c:idx val="2"/>
              <c:delete val="1"/>
              <c:extLst>
                <c:ext xmlns:c15="http://schemas.microsoft.com/office/drawing/2012/chart" uri="{CE6537A1-D6FC-4f65-9D91-7224C49458BB}"/>
                <c:ext xmlns:c16="http://schemas.microsoft.com/office/drawing/2014/chart" uri="{C3380CC4-5D6E-409C-BE32-E72D297353CC}">
                  <c16:uniqueId val="{00000002-CDEE-464C-BD58-9C78480ED7F4}"/>
                </c:ext>
              </c:extLst>
            </c:dLbl>
            <c:dLbl>
              <c:idx val="3"/>
              <c:delete val="1"/>
              <c:extLst>
                <c:ext xmlns:c15="http://schemas.microsoft.com/office/drawing/2012/chart" uri="{CE6537A1-D6FC-4f65-9D91-7224C49458BB}"/>
                <c:ext xmlns:c16="http://schemas.microsoft.com/office/drawing/2014/chart" uri="{C3380CC4-5D6E-409C-BE32-E72D297353CC}">
                  <c16:uniqueId val="{00000003-CDEE-464C-BD58-9C78480ED7F4}"/>
                </c:ext>
              </c:extLst>
            </c:dLbl>
            <c:dLbl>
              <c:idx val="4"/>
              <c:delete val="1"/>
              <c:extLst>
                <c:ext xmlns:c15="http://schemas.microsoft.com/office/drawing/2012/chart" uri="{CE6537A1-D6FC-4f65-9D91-7224C49458BB}"/>
                <c:ext xmlns:c16="http://schemas.microsoft.com/office/drawing/2014/chart" uri="{C3380CC4-5D6E-409C-BE32-E72D297353CC}">
                  <c16:uniqueId val="{00000004-CDEE-464C-BD58-9C78480ED7F4}"/>
                </c:ext>
              </c:extLst>
            </c:dLbl>
            <c:dLbl>
              <c:idx val="5"/>
              <c:delete val="1"/>
              <c:extLst>
                <c:ext xmlns:c15="http://schemas.microsoft.com/office/drawing/2012/chart" uri="{CE6537A1-D6FC-4f65-9D91-7224C49458BB}"/>
                <c:ext xmlns:c16="http://schemas.microsoft.com/office/drawing/2014/chart" uri="{C3380CC4-5D6E-409C-BE32-E72D297353CC}">
                  <c16:uniqueId val="{00000005-CDEE-464C-BD58-9C78480ED7F4}"/>
                </c:ext>
              </c:extLst>
            </c:dLbl>
            <c:dLbl>
              <c:idx val="6"/>
              <c:delete val="1"/>
              <c:extLst>
                <c:ext xmlns:c15="http://schemas.microsoft.com/office/drawing/2012/chart" uri="{CE6537A1-D6FC-4f65-9D91-7224C49458BB}"/>
                <c:ext xmlns:c16="http://schemas.microsoft.com/office/drawing/2014/chart" uri="{C3380CC4-5D6E-409C-BE32-E72D297353CC}">
                  <c16:uniqueId val="{00000006-CDEE-464C-BD58-9C78480ED7F4}"/>
                </c:ext>
              </c:extLst>
            </c:dLbl>
            <c:dLbl>
              <c:idx val="7"/>
              <c:delete val="1"/>
              <c:extLst>
                <c:ext xmlns:c15="http://schemas.microsoft.com/office/drawing/2012/chart" uri="{CE6537A1-D6FC-4f65-9D91-7224C49458BB}"/>
                <c:ext xmlns:c16="http://schemas.microsoft.com/office/drawing/2014/chart" uri="{C3380CC4-5D6E-409C-BE32-E72D297353CC}">
                  <c16:uniqueId val="{00000007-CDEE-464C-BD58-9C78480ED7F4}"/>
                </c:ext>
              </c:extLst>
            </c:dLbl>
            <c:dLbl>
              <c:idx val="8"/>
              <c:delete val="1"/>
              <c:extLst>
                <c:ext xmlns:c15="http://schemas.microsoft.com/office/drawing/2012/chart" uri="{CE6537A1-D6FC-4f65-9D91-7224C49458BB}"/>
                <c:ext xmlns:c16="http://schemas.microsoft.com/office/drawing/2014/chart" uri="{C3380CC4-5D6E-409C-BE32-E72D297353CC}">
                  <c16:uniqueId val="{00000008-CDEE-464C-BD58-9C78480ED7F4}"/>
                </c:ext>
              </c:extLst>
            </c:dLbl>
            <c:dLbl>
              <c:idx val="9"/>
              <c:delete val="1"/>
              <c:extLst>
                <c:ext xmlns:c15="http://schemas.microsoft.com/office/drawing/2012/chart" uri="{CE6537A1-D6FC-4f65-9D91-7224C49458BB}"/>
                <c:ext xmlns:c16="http://schemas.microsoft.com/office/drawing/2014/chart" uri="{C3380CC4-5D6E-409C-BE32-E72D297353CC}">
                  <c16:uniqueId val="{00000009-CDEE-464C-BD58-9C78480ED7F4}"/>
                </c:ext>
              </c:extLst>
            </c:dLbl>
            <c:dLbl>
              <c:idx val="10"/>
              <c:layout>
                <c:manualLayout>
                  <c:x val="-4.1958041958042126E-2"/>
                  <c:y val="2.4054982817869417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EE-464C-BD58-9C78480ED7F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'23gr'!$B$7:$B$17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'23gr'!$C$7:$C$17</c:f>
              <c:numCache>
                <c:formatCode>0.0</c:formatCode>
                <c:ptCount val="11"/>
                <c:pt idx="0">
                  <c:v>354.7</c:v>
                </c:pt>
                <c:pt idx="1">
                  <c:v>349</c:v>
                </c:pt>
                <c:pt idx="2">
                  <c:v>292</c:v>
                </c:pt>
                <c:pt idx="3">
                  <c:v>265.60000000000002</c:v>
                </c:pt>
                <c:pt idx="4">
                  <c:v>236.6</c:v>
                </c:pt>
                <c:pt idx="5">
                  <c:v>212.6</c:v>
                </c:pt>
                <c:pt idx="6">
                  <c:v>204.4</c:v>
                </c:pt>
                <c:pt idx="7">
                  <c:v>165.8</c:v>
                </c:pt>
                <c:pt idx="8">
                  <c:v>138.6</c:v>
                </c:pt>
                <c:pt idx="9">
                  <c:v>171.9962768272193</c:v>
                </c:pt>
                <c:pt idx="10">
                  <c:v>141.63024978709251</c:v>
                </c:pt>
              </c:numCache>
            </c:numRef>
          </c:val>
          <c:smooth val="0"/>
          <c:extLst>
            <c:ext xmlns:c16="http://schemas.microsoft.com/office/drawing/2014/chart" uri="{C3380CC4-5D6E-409C-BE32-E72D297353CC}">
              <c16:uniqueId val="{0000000B-CDEE-464C-BD58-9C78480ED7F4}"/>
            </c:ext>
          </c:extLst>
        </c:ser>
        <c:ser>
          <c:idx val="1"/>
          <c:order val="1"/>
          <c:tx>
            <c:strRef>
              <c:f>'23gr'!$D$6</c:f>
              <c:strCache>
                <c:ptCount val="1"/>
                <c:pt idx="0">
                  <c:v>АРС – мушкарци</c:v>
                </c:pt>
              </c:strCache>
            </c:strRef>
          </c:tx>
          <c:spPr>
            <a:ln w="38100">
              <a:solidFill>
                <a:srgbClr val="00ABBD"/>
              </a:solidFill>
              <a:prstDash val="sysDash"/>
            </a:ln>
          </c:spPr>
          <c:marker>
            <c:symbol val="none"/>
          </c:marker>
          <c:dLbls>
            <c:dLbl>
              <c:idx val="0"/>
              <c:layout>
                <c:manualLayout>
                  <c:x val="-5.1282051282051301E-2"/>
                  <c:y val="-3.3184071688008694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DEE-464C-BD58-9C78480ED7F4}"/>
                </c:ext>
              </c:extLst>
            </c:dLbl>
            <c:dLbl>
              <c:idx val="1"/>
              <c:delete val="1"/>
              <c:extLst>
                <c:ext xmlns:c15="http://schemas.microsoft.com/office/drawing/2012/chart" uri="{CE6537A1-D6FC-4f65-9D91-7224C49458BB}"/>
                <c:ext xmlns:c16="http://schemas.microsoft.com/office/drawing/2014/chart" uri="{C3380CC4-5D6E-409C-BE32-E72D297353CC}">
                  <c16:uniqueId val="{0000000D-CDEE-464C-BD58-9C78480ED7F4}"/>
                </c:ext>
              </c:extLst>
            </c:dLbl>
            <c:dLbl>
              <c:idx val="2"/>
              <c:delete val="1"/>
              <c:extLst>
                <c:ext xmlns:c15="http://schemas.microsoft.com/office/drawing/2012/chart" uri="{CE6537A1-D6FC-4f65-9D91-7224C49458BB}"/>
                <c:ext xmlns:c16="http://schemas.microsoft.com/office/drawing/2014/chart" uri="{C3380CC4-5D6E-409C-BE32-E72D297353CC}">
                  <c16:uniqueId val="{0000000E-CDEE-464C-BD58-9C78480ED7F4}"/>
                </c:ext>
              </c:extLst>
            </c:dLbl>
            <c:dLbl>
              <c:idx val="3"/>
              <c:delete val="1"/>
              <c:extLst>
                <c:ext xmlns:c15="http://schemas.microsoft.com/office/drawing/2012/chart" uri="{CE6537A1-D6FC-4f65-9D91-7224C49458BB}"/>
                <c:ext xmlns:c16="http://schemas.microsoft.com/office/drawing/2014/chart" uri="{C3380CC4-5D6E-409C-BE32-E72D297353CC}">
                  <c16:uniqueId val="{0000000F-CDEE-464C-BD58-9C78480ED7F4}"/>
                </c:ext>
              </c:extLst>
            </c:dLbl>
            <c:dLbl>
              <c:idx val="4"/>
              <c:delete val="1"/>
              <c:extLst>
                <c:ext xmlns:c15="http://schemas.microsoft.com/office/drawing/2012/chart" uri="{CE6537A1-D6FC-4f65-9D91-7224C49458BB}"/>
                <c:ext xmlns:c16="http://schemas.microsoft.com/office/drawing/2014/chart" uri="{C3380CC4-5D6E-409C-BE32-E72D297353CC}">
                  <c16:uniqueId val="{00000010-CDEE-464C-BD58-9C78480ED7F4}"/>
                </c:ext>
              </c:extLst>
            </c:dLbl>
            <c:dLbl>
              <c:idx val="5"/>
              <c:delete val="1"/>
              <c:extLst>
                <c:ext xmlns:c15="http://schemas.microsoft.com/office/drawing/2012/chart" uri="{CE6537A1-D6FC-4f65-9D91-7224C49458BB}"/>
                <c:ext xmlns:c16="http://schemas.microsoft.com/office/drawing/2014/chart" uri="{C3380CC4-5D6E-409C-BE32-E72D297353CC}">
                  <c16:uniqueId val="{00000011-CDEE-464C-BD58-9C78480ED7F4}"/>
                </c:ext>
              </c:extLst>
            </c:dLbl>
            <c:dLbl>
              <c:idx val="6"/>
              <c:delete val="1"/>
              <c:extLst>
                <c:ext xmlns:c15="http://schemas.microsoft.com/office/drawing/2012/chart" uri="{CE6537A1-D6FC-4f65-9D91-7224C49458BB}"/>
                <c:ext xmlns:c16="http://schemas.microsoft.com/office/drawing/2014/chart" uri="{C3380CC4-5D6E-409C-BE32-E72D297353CC}">
                  <c16:uniqueId val="{00000012-CDEE-464C-BD58-9C78480ED7F4}"/>
                </c:ext>
              </c:extLst>
            </c:dLbl>
            <c:dLbl>
              <c:idx val="7"/>
              <c:delete val="1"/>
              <c:extLst>
                <c:ext xmlns:c15="http://schemas.microsoft.com/office/drawing/2012/chart" uri="{CE6537A1-D6FC-4f65-9D91-7224C49458BB}"/>
                <c:ext xmlns:c16="http://schemas.microsoft.com/office/drawing/2014/chart" uri="{C3380CC4-5D6E-409C-BE32-E72D297353CC}">
                  <c16:uniqueId val="{00000013-CDEE-464C-BD58-9C78480ED7F4}"/>
                </c:ext>
              </c:extLst>
            </c:dLbl>
            <c:dLbl>
              <c:idx val="8"/>
              <c:delete val="1"/>
              <c:extLst>
                <c:ext xmlns:c15="http://schemas.microsoft.com/office/drawing/2012/chart" uri="{CE6537A1-D6FC-4f65-9D91-7224C49458BB}"/>
                <c:ext xmlns:c16="http://schemas.microsoft.com/office/drawing/2014/chart" uri="{C3380CC4-5D6E-409C-BE32-E72D297353CC}">
                  <c16:uniqueId val="{00000014-CDEE-464C-BD58-9C78480ED7F4}"/>
                </c:ext>
              </c:extLst>
            </c:dLbl>
            <c:dLbl>
              <c:idx val="9"/>
              <c:delete val="1"/>
              <c:extLst>
                <c:ext xmlns:c15="http://schemas.microsoft.com/office/drawing/2012/chart" uri="{CE6537A1-D6FC-4f65-9D91-7224C49458BB}"/>
                <c:ext xmlns:c16="http://schemas.microsoft.com/office/drawing/2014/chart" uri="{C3380CC4-5D6E-409C-BE32-E72D297353CC}">
                  <c16:uniqueId val="{00000015-CDEE-464C-BD58-9C78480ED7F4}"/>
                </c:ext>
              </c:extLst>
            </c:dLbl>
            <c:dLbl>
              <c:idx val="10"/>
              <c:layout>
                <c:manualLayout>
                  <c:x val="-3.9627039627039624E-2"/>
                  <c:y val="-4.1237113402061855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DEE-464C-BD58-9C78480ED7F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'23gr'!$B$7:$B$17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'23gr'!$D$7:$D$17</c:f>
              <c:numCache>
                <c:formatCode>0.0</c:formatCode>
                <c:ptCount val="11"/>
                <c:pt idx="0">
                  <c:v>435.8</c:v>
                </c:pt>
                <c:pt idx="1">
                  <c:v>390.8</c:v>
                </c:pt>
                <c:pt idx="2">
                  <c:v>343.1</c:v>
                </c:pt>
                <c:pt idx="3">
                  <c:v>310.7</c:v>
                </c:pt>
                <c:pt idx="4">
                  <c:v>274.39999999999998</c:v>
                </c:pt>
                <c:pt idx="5">
                  <c:v>241.8</c:v>
                </c:pt>
                <c:pt idx="6">
                  <c:v>226</c:v>
                </c:pt>
                <c:pt idx="7">
                  <c:v>184.9</c:v>
                </c:pt>
                <c:pt idx="8">
                  <c:v>160.6</c:v>
                </c:pt>
                <c:pt idx="9">
                  <c:v>180.42224560368422</c:v>
                </c:pt>
                <c:pt idx="10">
                  <c:v>160.53594984246573</c:v>
                </c:pt>
              </c:numCache>
            </c:numRef>
          </c:val>
          <c:smooth val="0"/>
          <c:extLst>
            <c:ext xmlns:c16="http://schemas.microsoft.com/office/drawing/2014/chart" uri="{C3380CC4-5D6E-409C-BE32-E72D297353CC}">
              <c16:uniqueId val="{00000017-CDEE-464C-BD58-9C78480ED7F4}"/>
            </c:ext>
          </c:extLst>
        </c:ser>
        <c:ser>
          <c:idx val="2"/>
          <c:order val="2"/>
          <c:tx>
            <c:strRef>
              <c:f>'23gr'!$E$6</c:f>
              <c:strCache>
                <c:ptCount val="1"/>
                <c:pt idx="0">
                  <c:v>НСЗ – жене </c:v>
                </c:pt>
              </c:strCache>
            </c:strRef>
          </c:tx>
          <c:spPr>
            <a:ln w="38100">
              <a:solidFill>
                <a:srgbClr val="F15A22"/>
              </a:solidFill>
              <a:prstDash val="solid"/>
            </a:ln>
          </c:spPr>
          <c:marker>
            <c:symbol val="none"/>
          </c:marker>
          <c:dLbls>
            <c:dLbl>
              <c:idx val="0"/>
              <c:layout>
                <c:manualLayout>
                  <c:x val="-2.3310023310023333E-2"/>
                  <c:y val="-3.7800687285223386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DEE-464C-BD58-9C78480ED7F4}"/>
                </c:ext>
              </c:extLst>
            </c:dLbl>
            <c:dLbl>
              <c:idx val="1"/>
              <c:delete val="1"/>
              <c:extLst>
                <c:ext xmlns:c15="http://schemas.microsoft.com/office/drawing/2012/chart" uri="{CE6537A1-D6FC-4f65-9D91-7224C49458BB}"/>
                <c:ext xmlns:c16="http://schemas.microsoft.com/office/drawing/2014/chart" uri="{C3380CC4-5D6E-409C-BE32-E72D297353CC}">
                  <c16:uniqueId val="{00000019-CDEE-464C-BD58-9C78480ED7F4}"/>
                </c:ext>
              </c:extLst>
            </c:dLbl>
            <c:dLbl>
              <c:idx val="2"/>
              <c:delete val="1"/>
              <c:extLst>
                <c:ext xmlns:c15="http://schemas.microsoft.com/office/drawing/2012/chart" uri="{CE6537A1-D6FC-4f65-9D91-7224C49458BB}"/>
                <c:ext xmlns:c16="http://schemas.microsoft.com/office/drawing/2014/chart" uri="{C3380CC4-5D6E-409C-BE32-E72D297353CC}">
                  <c16:uniqueId val="{0000001A-CDEE-464C-BD58-9C78480ED7F4}"/>
                </c:ext>
              </c:extLst>
            </c:dLbl>
            <c:dLbl>
              <c:idx val="3"/>
              <c:delete val="1"/>
              <c:extLst>
                <c:ext xmlns:c15="http://schemas.microsoft.com/office/drawing/2012/chart" uri="{CE6537A1-D6FC-4f65-9D91-7224C49458BB}"/>
                <c:ext xmlns:c16="http://schemas.microsoft.com/office/drawing/2014/chart" uri="{C3380CC4-5D6E-409C-BE32-E72D297353CC}">
                  <c16:uniqueId val="{0000001B-CDEE-464C-BD58-9C78480ED7F4}"/>
                </c:ext>
              </c:extLst>
            </c:dLbl>
            <c:dLbl>
              <c:idx val="4"/>
              <c:delete val="1"/>
              <c:extLst>
                <c:ext xmlns:c15="http://schemas.microsoft.com/office/drawing/2012/chart" uri="{CE6537A1-D6FC-4f65-9D91-7224C49458BB}"/>
                <c:ext xmlns:c16="http://schemas.microsoft.com/office/drawing/2014/chart" uri="{C3380CC4-5D6E-409C-BE32-E72D297353CC}">
                  <c16:uniqueId val="{0000001C-CDEE-464C-BD58-9C78480ED7F4}"/>
                </c:ext>
              </c:extLst>
            </c:dLbl>
            <c:dLbl>
              <c:idx val="5"/>
              <c:delete val="1"/>
              <c:extLst>
                <c:ext xmlns:c15="http://schemas.microsoft.com/office/drawing/2012/chart" uri="{CE6537A1-D6FC-4f65-9D91-7224C49458BB}"/>
                <c:ext xmlns:c16="http://schemas.microsoft.com/office/drawing/2014/chart" uri="{C3380CC4-5D6E-409C-BE32-E72D297353CC}">
                  <c16:uniqueId val="{0000001D-CDEE-464C-BD58-9C78480ED7F4}"/>
                </c:ext>
              </c:extLst>
            </c:dLbl>
            <c:dLbl>
              <c:idx val="6"/>
              <c:delete val="1"/>
              <c:extLst>
                <c:ext xmlns:c15="http://schemas.microsoft.com/office/drawing/2012/chart" uri="{CE6537A1-D6FC-4f65-9D91-7224C49458BB}"/>
                <c:ext xmlns:c16="http://schemas.microsoft.com/office/drawing/2014/chart" uri="{C3380CC4-5D6E-409C-BE32-E72D297353CC}">
                  <c16:uniqueId val="{0000001E-CDEE-464C-BD58-9C78480ED7F4}"/>
                </c:ext>
              </c:extLst>
            </c:dLbl>
            <c:dLbl>
              <c:idx val="7"/>
              <c:delete val="1"/>
              <c:extLst>
                <c:ext xmlns:c15="http://schemas.microsoft.com/office/drawing/2012/chart" uri="{CE6537A1-D6FC-4f65-9D91-7224C49458BB}"/>
                <c:ext xmlns:c16="http://schemas.microsoft.com/office/drawing/2014/chart" uri="{C3380CC4-5D6E-409C-BE32-E72D297353CC}">
                  <c16:uniqueId val="{0000001F-CDEE-464C-BD58-9C78480ED7F4}"/>
                </c:ext>
              </c:extLst>
            </c:dLbl>
            <c:dLbl>
              <c:idx val="8"/>
              <c:delete val="1"/>
              <c:extLst>
                <c:ext xmlns:c15="http://schemas.microsoft.com/office/drawing/2012/chart" uri="{CE6537A1-D6FC-4f65-9D91-7224C49458BB}"/>
                <c:ext xmlns:c16="http://schemas.microsoft.com/office/drawing/2014/chart" uri="{C3380CC4-5D6E-409C-BE32-E72D297353CC}">
                  <c16:uniqueId val="{00000020-CDEE-464C-BD58-9C78480ED7F4}"/>
                </c:ext>
              </c:extLst>
            </c:dLbl>
            <c:dLbl>
              <c:idx val="9"/>
              <c:delete val="1"/>
              <c:extLst>
                <c:ext xmlns:c15="http://schemas.microsoft.com/office/drawing/2012/chart" uri="{CE6537A1-D6FC-4f65-9D91-7224C49458BB}"/>
                <c:ext xmlns:c16="http://schemas.microsoft.com/office/drawing/2014/chart" uri="{C3380CC4-5D6E-409C-BE32-E72D297353CC}">
                  <c16:uniqueId val="{00000021-CDEE-464C-BD58-9C78480ED7F4}"/>
                </c:ext>
              </c:extLst>
            </c:dLbl>
            <c:dLbl>
              <c:idx val="10"/>
              <c:layout>
                <c:manualLayout>
                  <c:x val="-4.1958041958042126E-2"/>
                  <c:y val="-4.123711340206189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DEE-464C-BD58-9C78480ED7F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'23gr'!$B$7:$B$17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'23gr'!$E$7:$E$17</c:f>
              <c:numCache>
                <c:formatCode>0</c:formatCode>
                <c:ptCount val="11"/>
                <c:pt idx="0">
                  <c:v>394.99200000000002</c:v>
                </c:pt>
                <c:pt idx="1">
                  <c:v>395.98500000000001</c:v>
                </c:pt>
                <c:pt idx="2">
                  <c:v>391.279</c:v>
                </c:pt>
                <c:pt idx="3">
                  <c:v>380.274</c:v>
                </c:pt>
                <c:pt idx="4">
                  <c:v>367.096</c:v>
                </c:pt>
                <c:pt idx="5">
                  <c:v>339.04700000000003</c:v>
                </c:pt>
                <c:pt idx="6">
                  <c:v>308.49</c:v>
                </c:pt>
                <c:pt idx="7">
                  <c:v>286.87200000000001</c:v>
                </c:pt>
                <c:pt idx="8">
                  <c:v>281.21883333333301</c:v>
                </c:pt>
                <c:pt idx="9">
                  <c:v>285.32283333333305</c:v>
                </c:pt>
                <c:pt idx="10">
                  <c:v>251.414083333333</c:v>
                </c:pt>
              </c:numCache>
            </c:numRef>
          </c:val>
          <c:smooth val="0"/>
          <c:extLst>
            <c:ext xmlns:c16="http://schemas.microsoft.com/office/drawing/2014/chart" uri="{C3380CC4-5D6E-409C-BE32-E72D297353CC}">
              <c16:uniqueId val="{00000023-CDEE-464C-BD58-9C78480ED7F4}"/>
            </c:ext>
          </c:extLst>
        </c:ser>
        <c:ser>
          <c:idx val="3"/>
          <c:order val="3"/>
          <c:tx>
            <c:strRef>
              <c:f>'23gr'!$F$6</c:f>
              <c:strCache>
                <c:ptCount val="1"/>
                <c:pt idx="0">
                  <c:v>НСЗ – мушкарци</c:v>
                </c:pt>
              </c:strCache>
            </c:strRef>
          </c:tx>
          <c:spPr>
            <a:ln w="38100">
              <a:solidFill>
                <a:srgbClr val="00ABBD"/>
              </a:solidFill>
              <a:prstDash val="solid"/>
            </a:ln>
          </c:spPr>
          <c:marker>
            <c:symbol val="none"/>
          </c:marker>
          <c:dLbls>
            <c:dLbl>
              <c:idx val="0"/>
              <c:layout>
                <c:manualLayout>
                  <c:x val="-2.7972027972027972E-2"/>
                  <c:y val="-2.7491408934707903E-2"/>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DEE-464C-BD58-9C78480ED7F4}"/>
                </c:ext>
              </c:extLst>
            </c:dLbl>
            <c:dLbl>
              <c:idx val="1"/>
              <c:delete val="1"/>
              <c:extLst>
                <c:ext xmlns:c15="http://schemas.microsoft.com/office/drawing/2012/chart" uri="{CE6537A1-D6FC-4f65-9D91-7224C49458BB}"/>
                <c:ext xmlns:c16="http://schemas.microsoft.com/office/drawing/2014/chart" uri="{C3380CC4-5D6E-409C-BE32-E72D297353CC}">
                  <c16:uniqueId val="{00000025-CDEE-464C-BD58-9C78480ED7F4}"/>
                </c:ext>
              </c:extLst>
            </c:dLbl>
            <c:dLbl>
              <c:idx val="2"/>
              <c:delete val="1"/>
              <c:extLst>
                <c:ext xmlns:c15="http://schemas.microsoft.com/office/drawing/2012/chart" uri="{CE6537A1-D6FC-4f65-9D91-7224C49458BB}"/>
                <c:ext xmlns:c16="http://schemas.microsoft.com/office/drawing/2014/chart" uri="{C3380CC4-5D6E-409C-BE32-E72D297353CC}">
                  <c16:uniqueId val="{00000026-CDEE-464C-BD58-9C78480ED7F4}"/>
                </c:ext>
              </c:extLst>
            </c:dLbl>
            <c:dLbl>
              <c:idx val="3"/>
              <c:delete val="1"/>
              <c:extLst>
                <c:ext xmlns:c15="http://schemas.microsoft.com/office/drawing/2012/chart" uri="{CE6537A1-D6FC-4f65-9D91-7224C49458BB}"/>
                <c:ext xmlns:c16="http://schemas.microsoft.com/office/drawing/2014/chart" uri="{C3380CC4-5D6E-409C-BE32-E72D297353CC}">
                  <c16:uniqueId val="{00000027-CDEE-464C-BD58-9C78480ED7F4}"/>
                </c:ext>
              </c:extLst>
            </c:dLbl>
            <c:dLbl>
              <c:idx val="4"/>
              <c:delete val="1"/>
              <c:extLst>
                <c:ext xmlns:c15="http://schemas.microsoft.com/office/drawing/2012/chart" uri="{CE6537A1-D6FC-4f65-9D91-7224C49458BB}"/>
                <c:ext xmlns:c16="http://schemas.microsoft.com/office/drawing/2014/chart" uri="{C3380CC4-5D6E-409C-BE32-E72D297353CC}">
                  <c16:uniqueId val="{00000028-CDEE-464C-BD58-9C78480ED7F4}"/>
                </c:ext>
              </c:extLst>
            </c:dLbl>
            <c:dLbl>
              <c:idx val="5"/>
              <c:delete val="1"/>
              <c:extLst>
                <c:ext xmlns:c15="http://schemas.microsoft.com/office/drawing/2012/chart" uri="{CE6537A1-D6FC-4f65-9D91-7224C49458BB}"/>
                <c:ext xmlns:c16="http://schemas.microsoft.com/office/drawing/2014/chart" uri="{C3380CC4-5D6E-409C-BE32-E72D297353CC}">
                  <c16:uniqueId val="{00000029-CDEE-464C-BD58-9C78480ED7F4}"/>
                </c:ext>
              </c:extLst>
            </c:dLbl>
            <c:dLbl>
              <c:idx val="6"/>
              <c:delete val="1"/>
              <c:extLst>
                <c:ext xmlns:c15="http://schemas.microsoft.com/office/drawing/2012/chart" uri="{CE6537A1-D6FC-4f65-9D91-7224C49458BB}"/>
                <c:ext xmlns:c16="http://schemas.microsoft.com/office/drawing/2014/chart" uri="{C3380CC4-5D6E-409C-BE32-E72D297353CC}">
                  <c16:uniqueId val="{0000002A-CDEE-464C-BD58-9C78480ED7F4}"/>
                </c:ext>
              </c:extLst>
            </c:dLbl>
            <c:dLbl>
              <c:idx val="7"/>
              <c:delete val="1"/>
              <c:extLst>
                <c:ext xmlns:c15="http://schemas.microsoft.com/office/drawing/2012/chart" uri="{CE6537A1-D6FC-4f65-9D91-7224C49458BB}"/>
                <c:ext xmlns:c16="http://schemas.microsoft.com/office/drawing/2014/chart" uri="{C3380CC4-5D6E-409C-BE32-E72D297353CC}">
                  <c16:uniqueId val="{0000002B-CDEE-464C-BD58-9C78480ED7F4}"/>
                </c:ext>
              </c:extLst>
            </c:dLbl>
            <c:dLbl>
              <c:idx val="8"/>
              <c:delete val="1"/>
              <c:extLst>
                <c:ext xmlns:c15="http://schemas.microsoft.com/office/drawing/2012/chart" uri="{CE6537A1-D6FC-4f65-9D91-7224C49458BB}"/>
                <c:ext xmlns:c16="http://schemas.microsoft.com/office/drawing/2014/chart" uri="{C3380CC4-5D6E-409C-BE32-E72D297353CC}">
                  <c16:uniqueId val="{0000002C-CDEE-464C-BD58-9C78480ED7F4}"/>
                </c:ext>
              </c:extLst>
            </c:dLbl>
            <c:dLbl>
              <c:idx val="9"/>
              <c:delete val="1"/>
              <c:extLst>
                <c:ext xmlns:c15="http://schemas.microsoft.com/office/drawing/2012/chart" uri="{CE6537A1-D6FC-4f65-9D91-7224C49458BB}"/>
                <c:ext xmlns:c16="http://schemas.microsoft.com/office/drawing/2014/chart" uri="{C3380CC4-5D6E-409C-BE32-E72D297353CC}">
                  <c16:uniqueId val="{0000002D-CDEE-464C-BD58-9C78480ED7F4}"/>
                </c:ext>
              </c:extLst>
            </c:dLbl>
            <c:dLbl>
              <c:idx val="10"/>
              <c:layout>
                <c:manualLayout>
                  <c:x val="-1.631701631701649E-2"/>
                  <c:y val="6.8728522336769758E-3"/>
                </c:manualLayout>
              </c:layout>
              <c:spPr>
                <a:noFill/>
                <a:ln w="25400">
                  <a:noFill/>
                </a:ln>
              </c:spPr>
              <c:txPr>
                <a:bodyPr/>
                <a:lstStyle/>
                <a:p>
                  <a:pPr>
                    <a:defRPr sz="900" b="0" i="0" u="none" strike="noStrike" baseline="0">
                      <a:solidFill>
                        <a:srgbClr val="000000"/>
                      </a:solidFill>
                      <a:latin typeface="+mn-lt"/>
                      <a:ea typeface="Arial"/>
                      <a:cs typeface="Arial"/>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DEE-464C-BD58-9C78480ED7F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'23gr'!$B$7:$B$17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'23gr'!$F$7:$F$17</c:f>
              <c:numCache>
                <c:formatCode>0</c:formatCode>
                <c:ptCount val="11"/>
                <c:pt idx="0">
                  <c:v>366.84100000000001</c:v>
                </c:pt>
                <c:pt idx="1">
                  <c:v>378.90499999999997</c:v>
                </c:pt>
                <c:pt idx="2">
                  <c:v>376.15600000000001</c:v>
                </c:pt>
                <c:pt idx="3">
                  <c:v>362.88400000000001</c:v>
                </c:pt>
                <c:pt idx="4">
                  <c:v>346.05700000000002</c:v>
                </c:pt>
                <c:pt idx="5">
                  <c:v>311.52499999999998</c:v>
                </c:pt>
                <c:pt idx="6">
                  <c:v>274.608</c:v>
                </c:pt>
                <c:pt idx="7">
                  <c:v>242.63499999999999</c:v>
                </c:pt>
                <c:pt idx="8">
                  <c:v>227.959583333333</c:v>
                </c:pt>
                <c:pt idx="9">
                  <c:v>227.52141666666699</c:v>
                </c:pt>
                <c:pt idx="10">
                  <c:v>197.20433333333298</c:v>
                </c:pt>
              </c:numCache>
            </c:numRef>
          </c:val>
          <c:smooth val="0"/>
          <c:extLst>
            <c:ext xmlns:c16="http://schemas.microsoft.com/office/drawing/2014/chart" uri="{C3380CC4-5D6E-409C-BE32-E72D297353CC}">
              <c16:uniqueId val="{0000002F-CDEE-464C-BD58-9C78480ED7F4}"/>
            </c:ext>
          </c:extLst>
        </c:ser>
        <c:dLbls>
          <c:showLegendKey val="0"/>
          <c:showVal val="0"/>
          <c:showCatName val="0"/>
          <c:showSerName val="0"/>
          <c:showPercent val="0"/>
          <c:showBubbleSize val="0"/>
        </c:dLbls>
        <c:smooth val="0"/>
        <c:axId val="428781136"/>
        <c:axId val="428779960"/>
      </c:lineChart>
      <c:catAx>
        <c:axId val="428781136"/>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428779960"/>
        <c:crosses val="autoZero"/>
        <c:auto val="1"/>
        <c:lblAlgn val="ctr"/>
        <c:lblOffset val="100"/>
        <c:tickLblSkip val="1"/>
        <c:tickMarkSkip val="1"/>
        <c:noMultiLvlLbl val="0"/>
      </c:catAx>
      <c:valAx>
        <c:axId val="428779960"/>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0" i="0" u="none" strike="noStrike" baseline="0">
                <a:solidFill>
                  <a:srgbClr val="000000"/>
                </a:solidFill>
                <a:latin typeface="+mn-lt"/>
                <a:ea typeface="Arial"/>
                <a:cs typeface="Arial"/>
              </a:defRPr>
            </a:pPr>
            <a:endParaRPr lang="en-US"/>
          </a:p>
        </c:txPr>
        <c:crossAx val="428781136"/>
        <c:crosses val="autoZero"/>
        <c:crossBetween val="between"/>
      </c:valAx>
      <c:spPr>
        <a:solidFill>
          <a:srgbClr val="FFFFFF"/>
        </a:solidFill>
        <a:ln w="12700">
          <a:noFill/>
          <a:prstDash val="solid"/>
        </a:ln>
      </c:spPr>
    </c:plotArea>
    <c:legend>
      <c:legendPos val="r"/>
      <c:legendEntry>
        <c:idx val="1"/>
        <c:txPr>
          <a:bodyPr/>
          <a:lstStyle/>
          <a:p>
            <a:pPr>
              <a:defRPr sz="760" b="0" i="0" u="none" strike="noStrike" baseline="0">
                <a:solidFill>
                  <a:srgbClr val="000000"/>
                </a:solidFill>
                <a:latin typeface="+mn-lt"/>
                <a:ea typeface="Arial"/>
                <a:cs typeface="Arial"/>
              </a:defRPr>
            </a:pPr>
            <a:endParaRPr lang="en-US"/>
          </a:p>
        </c:txPr>
      </c:legendEntry>
      <c:layout>
        <c:manualLayout>
          <c:xMode val="edge"/>
          <c:yMode val="edge"/>
          <c:x val="0.1143380541596123"/>
          <c:y val="0.8184627340576841"/>
          <c:w val="0.87204088396800228"/>
          <c:h val="0.13408261118198217"/>
        </c:manualLayout>
      </c:layout>
      <c:overlay val="0"/>
      <c:spPr>
        <a:solidFill>
          <a:srgbClr val="FFFFFF"/>
        </a:solidFill>
        <a:ln w="3175">
          <a:solidFill>
            <a:srgbClr val="FFFFFF"/>
          </a:solidFill>
          <a:prstDash val="solid"/>
        </a:ln>
      </c:spPr>
      <c:txPr>
        <a:bodyPr/>
        <a:lstStyle/>
        <a:p>
          <a:pPr>
            <a:defRPr sz="650" b="0" i="0" u="none" strike="noStrike" baseline="0">
              <a:solidFill>
                <a:srgbClr val="000000"/>
              </a:solidFill>
              <a:latin typeface="+mn-lt"/>
              <a:ea typeface="Arial"/>
              <a:cs typeface="Arial"/>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835750794308608E-2"/>
          <c:y val="3.9288977766668058E-2"/>
          <c:w val="0.89155585281569538"/>
          <c:h val="0.74483989501312342"/>
        </c:manualLayout>
      </c:layout>
      <c:lineChart>
        <c:grouping val="standard"/>
        <c:varyColors val="0"/>
        <c:ser>
          <c:idx val="0"/>
          <c:order val="0"/>
          <c:tx>
            <c:strRef>
              <c:f>'23gr'!$C$36</c:f>
              <c:strCache>
                <c:ptCount val="1"/>
                <c:pt idx="0">
                  <c:v>LFS - Women</c:v>
                </c:pt>
              </c:strCache>
            </c:strRef>
          </c:tx>
          <c:spPr>
            <a:ln w="38100" cap="rnd">
              <a:solidFill>
                <a:srgbClr val="F15A22"/>
              </a:solidFill>
              <a:prstDash val="sysDash"/>
              <a:round/>
            </a:ln>
            <a:effectLst/>
          </c:spPr>
          <c:marker>
            <c:symbol val="none"/>
          </c:marker>
          <c:dLbls>
            <c:dLbl>
              <c:idx val="0"/>
              <c:layout>
                <c:manualLayout>
                  <c:x val="-5.4054054054054057E-2"/>
                  <c:y val="3.4453057708871665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39-42DE-9860-B92E22D4AB09}"/>
                </c:ext>
              </c:extLst>
            </c:dLbl>
            <c:dLbl>
              <c:idx val="1"/>
              <c:delete val="1"/>
              <c:extLst>
                <c:ext xmlns:c15="http://schemas.microsoft.com/office/drawing/2012/chart" uri="{CE6537A1-D6FC-4f65-9D91-7224C49458BB}"/>
                <c:ext xmlns:c16="http://schemas.microsoft.com/office/drawing/2014/chart" uri="{C3380CC4-5D6E-409C-BE32-E72D297353CC}">
                  <c16:uniqueId val="{00000001-A939-42DE-9860-B92E22D4AB09}"/>
                </c:ext>
              </c:extLst>
            </c:dLbl>
            <c:dLbl>
              <c:idx val="2"/>
              <c:delete val="1"/>
              <c:extLst>
                <c:ext xmlns:c15="http://schemas.microsoft.com/office/drawing/2012/chart" uri="{CE6537A1-D6FC-4f65-9D91-7224C49458BB}"/>
                <c:ext xmlns:c16="http://schemas.microsoft.com/office/drawing/2014/chart" uri="{C3380CC4-5D6E-409C-BE32-E72D297353CC}">
                  <c16:uniqueId val="{00000002-A939-42DE-9860-B92E22D4AB09}"/>
                </c:ext>
              </c:extLst>
            </c:dLbl>
            <c:dLbl>
              <c:idx val="3"/>
              <c:delete val="1"/>
              <c:extLst>
                <c:ext xmlns:c15="http://schemas.microsoft.com/office/drawing/2012/chart" uri="{CE6537A1-D6FC-4f65-9D91-7224C49458BB}"/>
                <c:ext xmlns:c16="http://schemas.microsoft.com/office/drawing/2014/chart" uri="{C3380CC4-5D6E-409C-BE32-E72D297353CC}">
                  <c16:uniqueId val="{00000003-A939-42DE-9860-B92E22D4AB09}"/>
                </c:ext>
              </c:extLst>
            </c:dLbl>
            <c:dLbl>
              <c:idx val="4"/>
              <c:delete val="1"/>
              <c:extLst>
                <c:ext xmlns:c15="http://schemas.microsoft.com/office/drawing/2012/chart" uri="{CE6537A1-D6FC-4f65-9D91-7224C49458BB}"/>
                <c:ext xmlns:c16="http://schemas.microsoft.com/office/drawing/2014/chart" uri="{C3380CC4-5D6E-409C-BE32-E72D297353CC}">
                  <c16:uniqueId val="{00000004-A939-42DE-9860-B92E22D4AB09}"/>
                </c:ext>
              </c:extLst>
            </c:dLbl>
            <c:dLbl>
              <c:idx val="5"/>
              <c:delete val="1"/>
              <c:extLst>
                <c:ext xmlns:c15="http://schemas.microsoft.com/office/drawing/2012/chart" uri="{CE6537A1-D6FC-4f65-9D91-7224C49458BB}"/>
                <c:ext xmlns:c16="http://schemas.microsoft.com/office/drawing/2014/chart" uri="{C3380CC4-5D6E-409C-BE32-E72D297353CC}">
                  <c16:uniqueId val="{00000005-A939-42DE-9860-B92E22D4AB09}"/>
                </c:ext>
              </c:extLst>
            </c:dLbl>
            <c:dLbl>
              <c:idx val="6"/>
              <c:delete val="1"/>
              <c:extLst>
                <c:ext xmlns:c15="http://schemas.microsoft.com/office/drawing/2012/chart" uri="{CE6537A1-D6FC-4f65-9D91-7224C49458BB}"/>
                <c:ext xmlns:c16="http://schemas.microsoft.com/office/drawing/2014/chart" uri="{C3380CC4-5D6E-409C-BE32-E72D297353CC}">
                  <c16:uniqueId val="{00000006-A939-42DE-9860-B92E22D4AB09}"/>
                </c:ext>
              </c:extLst>
            </c:dLbl>
            <c:dLbl>
              <c:idx val="7"/>
              <c:delete val="1"/>
              <c:extLst>
                <c:ext xmlns:c15="http://schemas.microsoft.com/office/drawing/2012/chart" uri="{CE6537A1-D6FC-4f65-9D91-7224C49458BB}"/>
                <c:ext xmlns:c16="http://schemas.microsoft.com/office/drawing/2014/chart" uri="{C3380CC4-5D6E-409C-BE32-E72D297353CC}">
                  <c16:uniqueId val="{00000007-A939-42DE-9860-B92E22D4AB09}"/>
                </c:ext>
              </c:extLst>
            </c:dLbl>
            <c:dLbl>
              <c:idx val="8"/>
              <c:delete val="1"/>
              <c:extLst>
                <c:ext xmlns:c15="http://schemas.microsoft.com/office/drawing/2012/chart" uri="{CE6537A1-D6FC-4f65-9D91-7224C49458BB}"/>
                <c:ext xmlns:c16="http://schemas.microsoft.com/office/drawing/2014/chart" uri="{C3380CC4-5D6E-409C-BE32-E72D297353CC}">
                  <c16:uniqueId val="{00000008-A939-42DE-9860-B92E22D4AB09}"/>
                </c:ext>
              </c:extLst>
            </c:dLbl>
            <c:dLbl>
              <c:idx val="9"/>
              <c:delete val="1"/>
              <c:extLst>
                <c:ext xmlns:c15="http://schemas.microsoft.com/office/drawing/2012/chart" uri="{CE6537A1-D6FC-4f65-9D91-7224C49458BB}"/>
                <c:ext xmlns:c16="http://schemas.microsoft.com/office/drawing/2014/chart" uri="{C3380CC4-5D6E-409C-BE32-E72D297353CC}">
                  <c16:uniqueId val="{00000009-A939-42DE-9860-B92E22D4AB09}"/>
                </c:ext>
              </c:extLst>
            </c:dLbl>
            <c:dLbl>
              <c:idx val="10"/>
              <c:layout>
                <c:manualLayout>
                  <c:x val="-3.0888024627727353E-2"/>
                  <c:y val="3.7898353198544989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39-42DE-9860-B92E22D4AB09}"/>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'23gr'!$B$37:$B$47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'23gr'!$C$37:$C$47</c:f>
              <c:numCache>
                <c:formatCode>0.0</c:formatCode>
                <c:ptCount val="11"/>
                <c:pt idx="0">
                  <c:v>354.7</c:v>
                </c:pt>
                <c:pt idx="1">
                  <c:v>349</c:v>
                </c:pt>
                <c:pt idx="2">
                  <c:v>292</c:v>
                </c:pt>
                <c:pt idx="3">
                  <c:v>265.60000000000002</c:v>
                </c:pt>
                <c:pt idx="4">
                  <c:v>236.6</c:v>
                </c:pt>
                <c:pt idx="5">
                  <c:v>212.6</c:v>
                </c:pt>
                <c:pt idx="6">
                  <c:v>204.4</c:v>
                </c:pt>
                <c:pt idx="7">
                  <c:v>165.8</c:v>
                </c:pt>
                <c:pt idx="8">
                  <c:v>138.6</c:v>
                </c:pt>
                <c:pt idx="9">
                  <c:v>171.9962768272193</c:v>
                </c:pt>
                <c:pt idx="10">
                  <c:v>141.63024978709251</c:v>
                </c:pt>
              </c:numCache>
            </c:numRef>
          </c:val>
          <c:smooth val="0"/>
          <c:extLst>
            <c:ext xmlns:c16="http://schemas.microsoft.com/office/drawing/2014/chart" uri="{C3380CC4-5D6E-409C-BE32-E72D297353CC}">
              <c16:uniqueId val="{0000000B-A939-42DE-9860-B92E22D4AB09}"/>
            </c:ext>
          </c:extLst>
        </c:ser>
        <c:ser>
          <c:idx val="1"/>
          <c:order val="1"/>
          <c:tx>
            <c:strRef>
              <c:f>'23gr'!$D$36</c:f>
              <c:strCache>
                <c:ptCount val="1"/>
                <c:pt idx="0">
                  <c:v>LFS - Men</c:v>
                </c:pt>
              </c:strCache>
            </c:strRef>
          </c:tx>
          <c:spPr>
            <a:ln w="38100" cap="rnd">
              <a:solidFill>
                <a:srgbClr val="00ABBD"/>
              </a:solidFill>
              <a:prstDash val="sysDash"/>
              <a:round/>
            </a:ln>
            <a:effectLst/>
          </c:spPr>
          <c:marker>
            <c:symbol val="none"/>
          </c:marker>
          <c:dLbls>
            <c:dLbl>
              <c:idx val="0"/>
              <c:layout>
                <c:manualLayout>
                  <c:x val="-5.1480051480051477E-2"/>
                  <c:y val="-2.756244616709733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39-42DE-9860-B92E22D4AB09}"/>
                </c:ext>
              </c:extLst>
            </c:dLbl>
            <c:dLbl>
              <c:idx val="1"/>
              <c:delete val="1"/>
              <c:extLst>
                <c:ext xmlns:c15="http://schemas.microsoft.com/office/drawing/2012/chart" uri="{CE6537A1-D6FC-4f65-9D91-7224C49458BB}"/>
                <c:ext xmlns:c16="http://schemas.microsoft.com/office/drawing/2014/chart" uri="{C3380CC4-5D6E-409C-BE32-E72D297353CC}">
                  <c16:uniqueId val="{0000000D-A939-42DE-9860-B92E22D4AB09}"/>
                </c:ext>
              </c:extLst>
            </c:dLbl>
            <c:dLbl>
              <c:idx val="2"/>
              <c:delete val="1"/>
              <c:extLst>
                <c:ext xmlns:c15="http://schemas.microsoft.com/office/drawing/2012/chart" uri="{CE6537A1-D6FC-4f65-9D91-7224C49458BB}"/>
                <c:ext xmlns:c16="http://schemas.microsoft.com/office/drawing/2014/chart" uri="{C3380CC4-5D6E-409C-BE32-E72D297353CC}">
                  <c16:uniqueId val="{0000000E-A939-42DE-9860-B92E22D4AB09}"/>
                </c:ext>
              </c:extLst>
            </c:dLbl>
            <c:dLbl>
              <c:idx val="3"/>
              <c:delete val="1"/>
              <c:extLst>
                <c:ext xmlns:c15="http://schemas.microsoft.com/office/drawing/2012/chart" uri="{CE6537A1-D6FC-4f65-9D91-7224C49458BB}"/>
                <c:ext xmlns:c16="http://schemas.microsoft.com/office/drawing/2014/chart" uri="{C3380CC4-5D6E-409C-BE32-E72D297353CC}">
                  <c16:uniqueId val="{0000000F-A939-42DE-9860-B92E22D4AB09}"/>
                </c:ext>
              </c:extLst>
            </c:dLbl>
            <c:dLbl>
              <c:idx val="4"/>
              <c:delete val="1"/>
              <c:extLst>
                <c:ext xmlns:c15="http://schemas.microsoft.com/office/drawing/2012/chart" uri="{CE6537A1-D6FC-4f65-9D91-7224C49458BB}"/>
                <c:ext xmlns:c16="http://schemas.microsoft.com/office/drawing/2014/chart" uri="{C3380CC4-5D6E-409C-BE32-E72D297353CC}">
                  <c16:uniqueId val="{00000010-A939-42DE-9860-B92E22D4AB09}"/>
                </c:ext>
              </c:extLst>
            </c:dLbl>
            <c:dLbl>
              <c:idx val="5"/>
              <c:delete val="1"/>
              <c:extLst>
                <c:ext xmlns:c15="http://schemas.microsoft.com/office/drawing/2012/chart" uri="{CE6537A1-D6FC-4f65-9D91-7224C49458BB}"/>
                <c:ext xmlns:c16="http://schemas.microsoft.com/office/drawing/2014/chart" uri="{C3380CC4-5D6E-409C-BE32-E72D297353CC}">
                  <c16:uniqueId val="{00000011-A939-42DE-9860-B92E22D4AB09}"/>
                </c:ext>
              </c:extLst>
            </c:dLbl>
            <c:dLbl>
              <c:idx val="6"/>
              <c:delete val="1"/>
              <c:extLst>
                <c:ext xmlns:c15="http://schemas.microsoft.com/office/drawing/2012/chart" uri="{CE6537A1-D6FC-4f65-9D91-7224C49458BB}"/>
                <c:ext xmlns:c16="http://schemas.microsoft.com/office/drawing/2014/chart" uri="{C3380CC4-5D6E-409C-BE32-E72D297353CC}">
                  <c16:uniqueId val="{00000012-A939-42DE-9860-B92E22D4AB09}"/>
                </c:ext>
              </c:extLst>
            </c:dLbl>
            <c:dLbl>
              <c:idx val="7"/>
              <c:delete val="1"/>
              <c:extLst>
                <c:ext xmlns:c15="http://schemas.microsoft.com/office/drawing/2012/chart" uri="{CE6537A1-D6FC-4f65-9D91-7224C49458BB}"/>
                <c:ext xmlns:c16="http://schemas.microsoft.com/office/drawing/2014/chart" uri="{C3380CC4-5D6E-409C-BE32-E72D297353CC}">
                  <c16:uniqueId val="{00000013-A939-42DE-9860-B92E22D4AB09}"/>
                </c:ext>
              </c:extLst>
            </c:dLbl>
            <c:dLbl>
              <c:idx val="8"/>
              <c:delete val="1"/>
              <c:extLst>
                <c:ext xmlns:c15="http://schemas.microsoft.com/office/drawing/2012/chart" uri="{CE6537A1-D6FC-4f65-9D91-7224C49458BB}"/>
                <c:ext xmlns:c16="http://schemas.microsoft.com/office/drawing/2014/chart" uri="{C3380CC4-5D6E-409C-BE32-E72D297353CC}">
                  <c16:uniqueId val="{00000014-A939-42DE-9860-B92E22D4AB09}"/>
                </c:ext>
              </c:extLst>
            </c:dLbl>
            <c:dLbl>
              <c:idx val="9"/>
              <c:delete val="1"/>
              <c:extLst>
                <c:ext xmlns:c15="http://schemas.microsoft.com/office/drawing/2012/chart" uri="{CE6537A1-D6FC-4f65-9D91-7224C49458BB}"/>
                <c:ext xmlns:c16="http://schemas.microsoft.com/office/drawing/2014/chart" uri="{C3380CC4-5D6E-409C-BE32-E72D297353CC}">
                  <c16:uniqueId val="{00000015-A939-42DE-9860-B92E22D4AB09}"/>
                </c:ext>
              </c:extLst>
            </c:dLbl>
            <c:dLbl>
              <c:idx val="10"/>
              <c:layout>
                <c:manualLayout>
                  <c:x val="-3.0888024627727353E-2"/>
                  <c:y val="-3.4453048362313679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939-42DE-9860-B92E22D4AB09}"/>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'23gr'!$B$37:$B$47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'23gr'!$D$37:$D$47</c:f>
              <c:numCache>
                <c:formatCode>0.0</c:formatCode>
                <c:ptCount val="11"/>
                <c:pt idx="0">
                  <c:v>435.8</c:v>
                </c:pt>
                <c:pt idx="1">
                  <c:v>390.8</c:v>
                </c:pt>
                <c:pt idx="2">
                  <c:v>343.1</c:v>
                </c:pt>
                <c:pt idx="3">
                  <c:v>310.7</c:v>
                </c:pt>
                <c:pt idx="4">
                  <c:v>274.39999999999998</c:v>
                </c:pt>
                <c:pt idx="5">
                  <c:v>241.8</c:v>
                </c:pt>
                <c:pt idx="6">
                  <c:v>226</c:v>
                </c:pt>
                <c:pt idx="7">
                  <c:v>184.9</c:v>
                </c:pt>
                <c:pt idx="8">
                  <c:v>160.6</c:v>
                </c:pt>
                <c:pt idx="9">
                  <c:v>180.42224560368422</c:v>
                </c:pt>
                <c:pt idx="10">
                  <c:v>160.53594984246573</c:v>
                </c:pt>
              </c:numCache>
            </c:numRef>
          </c:val>
          <c:smooth val="0"/>
          <c:extLst>
            <c:ext xmlns:c16="http://schemas.microsoft.com/office/drawing/2014/chart" uri="{C3380CC4-5D6E-409C-BE32-E72D297353CC}">
              <c16:uniqueId val="{00000017-A939-42DE-9860-B92E22D4AB09}"/>
            </c:ext>
          </c:extLst>
        </c:ser>
        <c:ser>
          <c:idx val="2"/>
          <c:order val="2"/>
          <c:tx>
            <c:strRef>
              <c:f>'23gr'!$E$36</c:f>
              <c:strCache>
                <c:ptCount val="1"/>
                <c:pt idx="0">
                  <c:v>NES - Women</c:v>
                </c:pt>
              </c:strCache>
            </c:strRef>
          </c:tx>
          <c:spPr>
            <a:ln w="38100" cap="rnd">
              <a:solidFill>
                <a:srgbClr val="F15A22"/>
              </a:solidFill>
              <a:round/>
            </a:ln>
            <a:effectLst/>
          </c:spPr>
          <c:marker>
            <c:symbol val="none"/>
          </c:marker>
          <c:dLbls>
            <c:dLbl>
              <c:idx val="0"/>
              <c:layout>
                <c:manualLayout>
                  <c:x val="-3.8610030784659188E-2"/>
                  <c:y val="-4.4788962871007788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939-42DE-9860-B92E22D4AB09}"/>
                </c:ext>
              </c:extLst>
            </c:dLbl>
            <c:dLbl>
              <c:idx val="1"/>
              <c:delete val="1"/>
              <c:extLst>
                <c:ext xmlns:c15="http://schemas.microsoft.com/office/drawing/2012/chart" uri="{CE6537A1-D6FC-4f65-9D91-7224C49458BB}"/>
                <c:ext xmlns:c16="http://schemas.microsoft.com/office/drawing/2014/chart" uri="{C3380CC4-5D6E-409C-BE32-E72D297353CC}">
                  <c16:uniqueId val="{00000019-A939-42DE-9860-B92E22D4AB09}"/>
                </c:ext>
              </c:extLst>
            </c:dLbl>
            <c:dLbl>
              <c:idx val="2"/>
              <c:delete val="1"/>
              <c:extLst>
                <c:ext xmlns:c15="http://schemas.microsoft.com/office/drawing/2012/chart" uri="{CE6537A1-D6FC-4f65-9D91-7224C49458BB}"/>
                <c:ext xmlns:c16="http://schemas.microsoft.com/office/drawing/2014/chart" uri="{C3380CC4-5D6E-409C-BE32-E72D297353CC}">
                  <c16:uniqueId val="{0000001A-A939-42DE-9860-B92E22D4AB09}"/>
                </c:ext>
              </c:extLst>
            </c:dLbl>
            <c:dLbl>
              <c:idx val="3"/>
              <c:delete val="1"/>
              <c:extLst>
                <c:ext xmlns:c15="http://schemas.microsoft.com/office/drawing/2012/chart" uri="{CE6537A1-D6FC-4f65-9D91-7224C49458BB}"/>
                <c:ext xmlns:c16="http://schemas.microsoft.com/office/drawing/2014/chart" uri="{C3380CC4-5D6E-409C-BE32-E72D297353CC}">
                  <c16:uniqueId val="{0000001B-A939-42DE-9860-B92E22D4AB09}"/>
                </c:ext>
              </c:extLst>
            </c:dLbl>
            <c:dLbl>
              <c:idx val="4"/>
              <c:delete val="1"/>
              <c:extLst>
                <c:ext xmlns:c15="http://schemas.microsoft.com/office/drawing/2012/chart" uri="{CE6537A1-D6FC-4f65-9D91-7224C49458BB}"/>
                <c:ext xmlns:c16="http://schemas.microsoft.com/office/drawing/2014/chart" uri="{C3380CC4-5D6E-409C-BE32-E72D297353CC}">
                  <c16:uniqueId val="{0000001C-A939-42DE-9860-B92E22D4AB09}"/>
                </c:ext>
              </c:extLst>
            </c:dLbl>
            <c:dLbl>
              <c:idx val="5"/>
              <c:delete val="1"/>
              <c:extLst>
                <c:ext xmlns:c15="http://schemas.microsoft.com/office/drawing/2012/chart" uri="{CE6537A1-D6FC-4f65-9D91-7224C49458BB}"/>
                <c:ext xmlns:c16="http://schemas.microsoft.com/office/drawing/2014/chart" uri="{C3380CC4-5D6E-409C-BE32-E72D297353CC}">
                  <c16:uniqueId val="{0000001D-A939-42DE-9860-B92E22D4AB09}"/>
                </c:ext>
              </c:extLst>
            </c:dLbl>
            <c:dLbl>
              <c:idx val="6"/>
              <c:delete val="1"/>
              <c:extLst>
                <c:ext xmlns:c15="http://schemas.microsoft.com/office/drawing/2012/chart" uri="{CE6537A1-D6FC-4f65-9D91-7224C49458BB}"/>
                <c:ext xmlns:c16="http://schemas.microsoft.com/office/drawing/2014/chart" uri="{C3380CC4-5D6E-409C-BE32-E72D297353CC}">
                  <c16:uniqueId val="{0000001E-A939-42DE-9860-B92E22D4AB09}"/>
                </c:ext>
              </c:extLst>
            </c:dLbl>
            <c:dLbl>
              <c:idx val="7"/>
              <c:delete val="1"/>
              <c:extLst>
                <c:ext xmlns:c15="http://schemas.microsoft.com/office/drawing/2012/chart" uri="{CE6537A1-D6FC-4f65-9D91-7224C49458BB}"/>
                <c:ext xmlns:c16="http://schemas.microsoft.com/office/drawing/2014/chart" uri="{C3380CC4-5D6E-409C-BE32-E72D297353CC}">
                  <c16:uniqueId val="{0000001F-A939-42DE-9860-B92E22D4AB09}"/>
                </c:ext>
              </c:extLst>
            </c:dLbl>
            <c:dLbl>
              <c:idx val="8"/>
              <c:delete val="1"/>
              <c:extLst>
                <c:ext xmlns:c15="http://schemas.microsoft.com/office/drawing/2012/chart" uri="{CE6537A1-D6FC-4f65-9D91-7224C49458BB}"/>
                <c:ext xmlns:c16="http://schemas.microsoft.com/office/drawing/2014/chart" uri="{C3380CC4-5D6E-409C-BE32-E72D297353CC}">
                  <c16:uniqueId val="{00000020-A939-42DE-9860-B92E22D4AB09}"/>
                </c:ext>
              </c:extLst>
            </c:dLbl>
            <c:dLbl>
              <c:idx val="9"/>
              <c:delete val="1"/>
              <c:extLst>
                <c:ext xmlns:c15="http://schemas.microsoft.com/office/drawing/2012/chart" uri="{CE6537A1-D6FC-4f65-9D91-7224C49458BB}"/>
                <c:ext xmlns:c16="http://schemas.microsoft.com/office/drawing/2014/chart" uri="{C3380CC4-5D6E-409C-BE32-E72D297353CC}">
                  <c16:uniqueId val="{00000021-A939-42DE-9860-B92E22D4AB09}"/>
                </c:ext>
              </c:extLst>
            </c:dLbl>
            <c:dLbl>
              <c:idx val="10"/>
              <c:layout>
                <c:manualLayout>
                  <c:x val="-4.6332036941591215E-2"/>
                  <c:y val="-5.1679572543470526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939-42DE-9860-B92E22D4AB09}"/>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'23gr'!$B$37:$B$47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'23gr'!$E$37:$E$47</c:f>
              <c:numCache>
                <c:formatCode>0</c:formatCode>
                <c:ptCount val="11"/>
                <c:pt idx="0">
                  <c:v>394.99200000000002</c:v>
                </c:pt>
                <c:pt idx="1">
                  <c:v>395.98500000000001</c:v>
                </c:pt>
                <c:pt idx="2">
                  <c:v>391.279</c:v>
                </c:pt>
                <c:pt idx="3">
                  <c:v>380.274</c:v>
                </c:pt>
                <c:pt idx="4">
                  <c:v>367.096</c:v>
                </c:pt>
                <c:pt idx="5">
                  <c:v>339.04700000000003</c:v>
                </c:pt>
                <c:pt idx="6">
                  <c:v>308.49</c:v>
                </c:pt>
                <c:pt idx="7">
                  <c:v>286.87200000000001</c:v>
                </c:pt>
                <c:pt idx="8">
                  <c:v>281.21883333333301</c:v>
                </c:pt>
                <c:pt idx="9">
                  <c:v>285.32283333333305</c:v>
                </c:pt>
                <c:pt idx="10">
                  <c:v>251.414083333333</c:v>
                </c:pt>
              </c:numCache>
            </c:numRef>
          </c:val>
          <c:smooth val="0"/>
          <c:extLst>
            <c:ext xmlns:c16="http://schemas.microsoft.com/office/drawing/2014/chart" uri="{C3380CC4-5D6E-409C-BE32-E72D297353CC}">
              <c16:uniqueId val="{00000023-A939-42DE-9860-B92E22D4AB09}"/>
            </c:ext>
          </c:extLst>
        </c:ser>
        <c:ser>
          <c:idx val="3"/>
          <c:order val="3"/>
          <c:tx>
            <c:strRef>
              <c:f>'23gr'!$F$36</c:f>
              <c:strCache>
                <c:ptCount val="1"/>
                <c:pt idx="0">
                  <c:v>NES - Men</c:v>
                </c:pt>
              </c:strCache>
            </c:strRef>
          </c:tx>
          <c:spPr>
            <a:ln w="38100" cap="rnd">
              <a:solidFill>
                <a:srgbClr val="00ABBD"/>
              </a:solidFill>
              <a:round/>
            </a:ln>
            <a:effectLst/>
          </c:spPr>
          <c:marker>
            <c:symbol val="none"/>
          </c:marker>
          <c:dLbls>
            <c:dLbl>
              <c:idx val="0"/>
              <c:layout>
                <c:manualLayout>
                  <c:x val="-3.3462026680037962E-2"/>
                  <c:y val="-4.1343658034776451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939-42DE-9860-B92E22D4AB09}"/>
                </c:ext>
              </c:extLst>
            </c:dLbl>
            <c:dLbl>
              <c:idx val="1"/>
              <c:delete val="1"/>
              <c:extLst>
                <c:ext xmlns:c15="http://schemas.microsoft.com/office/drawing/2012/chart" uri="{CE6537A1-D6FC-4f65-9D91-7224C49458BB}"/>
                <c:ext xmlns:c16="http://schemas.microsoft.com/office/drawing/2014/chart" uri="{C3380CC4-5D6E-409C-BE32-E72D297353CC}">
                  <c16:uniqueId val="{00000025-A939-42DE-9860-B92E22D4AB09}"/>
                </c:ext>
              </c:extLst>
            </c:dLbl>
            <c:dLbl>
              <c:idx val="2"/>
              <c:delete val="1"/>
              <c:extLst>
                <c:ext xmlns:c15="http://schemas.microsoft.com/office/drawing/2012/chart" uri="{CE6537A1-D6FC-4f65-9D91-7224C49458BB}"/>
                <c:ext xmlns:c16="http://schemas.microsoft.com/office/drawing/2014/chart" uri="{C3380CC4-5D6E-409C-BE32-E72D297353CC}">
                  <c16:uniqueId val="{00000026-A939-42DE-9860-B92E22D4AB09}"/>
                </c:ext>
              </c:extLst>
            </c:dLbl>
            <c:dLbl>
              <c:idx val="3"/>
              <c:delete val="1"/>
              <c:extLst>
                <c:ext xmlns:c15="http://schemas.microsoft.com/office/drawing/2012/chart" uri="{CE6537A1-D6FC-4f65-9D91-7224C49458BB}"/>
                <c:ext xmlns:c16="http://schemas.microsoft.com/office/drawing/2014/chart" uri="{C3380CC4-5D6E-409C-BE32-E72D297353CC}">
                  <c16:uniqueId val="{00000027-A939-42DE-9860-B92E22D4AB09}"/>
                </c:ext>
              </c:extLst>
            </c:dLbl>
            <c:dLbl>
              <c:idx val="4"/>
              <c:delete val="1"/>
              <c:extLst>
                <c:ext xmlns:c15="http://schemas.microsoft.com/office/drawing/2012/chart" uri="{CE6537A1-D6FC-4f65-9D91-7224C49458BB}"/>
                <c:ext xmlns:c16="http://schemas.microsoft.com/office/drawing/2014/chart" uri="{C3380CC4-5D6E-409C-BE32-E72D297353CC}">
                  <c16:uniqueId val="{00000028-A939-42DE-9860-B92E22D4AB09}"/>
                </c:ext>
              </c:extLst>
            </c:dLbl>
            <c:dLbl>
              <c:idx val="5"/>
              <c:delete val="1"/>
              <c:extLst>
                <c:ext xmlns:c15="http://schemas.microsoft.com/office/drawing/2012/chart" uri="{CE6537A1-D6FC-4f65-9D91-7224C49458BB}"/>
                <c:ext xmlns:c16="http://schemas.microsoft.com/office/drawing/2014/chart" uri="{C3380CC4-5D6E-409C-BE32-E72D297353CC}">
                  <c16:uniqueId val="{00000029-A939-42DE-9860-B92E22D4AB09}"/>
                </c:ext>
              </c:extLst>
            </c:dLbl>
            <c:dLbl>
              <c:idx val="6"/>
              <c:delete val="1"/>
              <c:extLst>
                <c:ext xmlns:c15="http://schemas.microsoft.com/office/drawing/2012/chart" uri="{CE6537A1-D6FC-4f65-9D91-7224C49458BB}"/>
                <c:ext xmlns:c16="http://schemas.microsoft.com/office/drawing/2014/chart" uri="{C3380CC4-5D6E-409C-BE32-E72D297353CC}">
                  <c16:uniqueId val="{0000002A-A939-42DE-9860-B92E22D4AB09}"/>
                </c:ext>
              </c:extLst>
            </c:dLbl>
            <c:dLbl>
              <c:idx val="7"/>
              <c:delete val="1"/>
              <c:extLst>
                <c:ext xmlns:c15="http://schemas.microsoft.com/office/drawing/2012/chart" uri="{CE6537A1-D6FC-4f65-9D91-7224C49458BB}"/>
                <c:ext xmlns:c16="http://schemas.microsoft.com/office/drawing/2014/chart" uri="{C3380CC4-5D6E-409C-BE32-E72D297353CC}">
                  <c16:uniqueId val="{0000002B-A939-42DE-9860-B92E22D4AB09}"/>
                </c:ext>
              </c:extLst>
            </c:dLbl>
            <c:dLbl>
              <c:idx val="8"/>
              <c:delete val="1"/>
              <c:extLst>
                <c:ext xmlns:c15="http://schemas.microsoft.com/office/drawing/2012/chart" uri="{CE6537A1-D6FC-4f65-9D91-7224C49458BB}"/>
                <c:ext xmlns:c16="http://schemas.microsoft.com/office/drawing/2014/chart" uri="{C3380CC4-5D6E-409C-BE32-E72D297353CC}">
                  <c16:uniqueId val="{0000002C-A939-42DE-9860-B92E22D4AB09}"/>
                </c:ext>
              </c:extLst>
            </c:dLbl>
            <c:dLbl>
              <c:idx val="9"/>
              <c:delete val="1"/>
              <c:extLst>
                <c:ext xmlns:c15="http://schemas.microsoft.com/office/drawing/2012/chart" uri="{CE6537A1-D6FC-4f65-9D91-7224C49458BB}"/>
                <c:ext xmlns:c16="http://schemas.microsoft.com/office/drawing/2014/chart" uri="{C3380CC4-5D6E-409C-BE32-E72D297353CC}">
                  <c16:uniqueId val="{0000002D-A939-42DE-9860-B92E22D4AB09}"/>
                </c:ext>
              </c:extLst>
            </c:dLbl>
            <c:dLbl>
              <c:idx val="10"/>
              <c:layout>
                <c:manualLayout>
                  <c:x val="-1.8018014366174478E-2"/>
                  <c:y val="-6.8906096724627997E-3"/>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A939-42DE-9860-B92E22D4AB09}"/>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'23gr'!$B$37:$B$47</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'23gr'!$F$37:$F$47</c:f>
              <c:numCache>
                <c:formatCode>0</c:formatCode>
                <c:ptCount val="11"/>
                <c:pt idx="0">
                  <c:v>366.84100000000001</c:v>
                </c:pt>
                <c:pt idx="1">
                  <c:v>378.90499999999997</c:v>
                </c:pt>
                <c:pt idx="2">
                  <c:v>376.15600000000001</c:v>
                </c:pt>
                <c:pt idx="3">
                  <c:v>362.88400000000001</c:v>
                </c:pt>
                <c:pt idx="4">
                  <c:v>346.05700000000002</c:v>
                </c:pt>
                <c:pt idx="5">
                  <c:v>311.52499999999998</c:v>
                </c:pt>
                <c:pt idx="6">
                  <c:v>274.608</c:v>
                </c:pt>
                <c:pt idx="7">
                  <c:v>242.63499999999999</c:v>
                </c:pt>
                <c:pt idx="8">
                  <c:v>227.959583333333</c:v>
                </c:pt>
                <c:pt idx="9">
                  <c:v>227.52141666666699</c:v>
                </c:pt>
                <c:pt idx="10">
                  <c:v>197.20433333333298</c:v>
                </c:pt>
              </c:numCache>
            </c:numRef>
          </c:val>
          <c:smooth val="0"/>
          <c:extLst>
            <c:ext xmlns:c16="http://schemas.microsoft.com/office/drawing/2014/chart" uri="{C3380CC4-5D6E-409C-BE32-E72D297353CC}">
              <c16:uniqueId val="{0000002F-A939-42DE-9860-B92E22D4AB09}"/>
            </c:ext>
          </c:extLst>
        </c:ser>
        <c:dLbls>
          <c:showLegendKey val="0"/>
          <c:showVal val="0"/>
          <c:showCatName val="0"/>
          <c:showSerName val="0"/>
          <c:showPercent val="0"/>
          <c:showBubbleSize val="0"/>
        </c:dLbls>
        <c:smooth val="0"/>
        <c:axId val="428780352"/>
        <c:axId val="428783880"/>
      </c:lineChart>
      <c:catAx>
        <c:axId val="4287803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8783880"/>
        <c:crosses val="autoZero"/>
        <c:auto val="1"/>
        <c:lblAlgn val="ctr"/>
        <c:lblOffset val="100"/>
        <c:noMultiLvlLbl val="0"/>
      </c:catAx>
      <c:valAx>
        <c:axId val="428783880"/>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out"/>
        <c:minorTickMark val="none"/>
        <c:tickLblPos val="nextTo"/>
        <c:spPr>
          <a:ln>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8780352"/>
        <c:crosses val="autoZero"/>
        <c:crossBetween val="between"/>
      </c:valAx>
      <c:spPr>
        <a:noFill/>
        <a:ln>
          <a:noFill/>
        </a:ln>
        <a:effectLst/>
      </c:spPr>
    </c:plotArea>
    <c:legend>
      <c:legendPos val="r"/>
      <c:layout>
        <c:manualLayout>
          <c:xMode val="edge"/>
          <c:yMode val="edge"/>
          <c:x val="6.3911945217374144E-2"/>
          <c:y val="0.85981696732352897"/>
          <c:w val="0.90792453574882082"/>
          <c:h val="0.1084692191253871"/>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'24gr'!$C$7</c:f>
              <c:strCache>
                <c:ptCount val="1"/>
                <c:pt idx="0">
                  <c:v>Жене</c:v>
                </c:pt>
              </c:strCache>
            </c:strRef>
          </c:tx>
          <c:spPr>
            <a:ln w="38100" cap="rnd">
              <a:solidFill>
                <a:srgbClr val="F15A22"/>
              </a:solidFill>
              <a:round/>
            </a:ln>
            <a:effectLst/>
          </c:spPr>
          <c:marker>
            <c:symbol val="none"/>
          </c:marker>
          <c:dLbls>
            <c:dLbl>
              <c:idx val="0"/>
              <c:layout>
                <c:manualLayout>
                  <c:x val="-4.7222222222222221E-2"/>
                  <c:y val="-5.5555555555555552E-2"/>
                </c:manualLayout>
              </c:layout>
              <c:spPr>
                <a:noFill/>
                <a:ln w="25400">
                  <a:noFill/>
                </a:ln>
              </c:spPr>
              <c:txPr>
                <a:bodyPr/>
                <a:lstStyle/>
                <a:p>
                  <a:pPr>
                    <a:defRPr sz="10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50-40E0-AC82-4C21EE65D322}"/>
                </c:ext>
              </c:extLst>
            </c:dLbl>
            <c:dLbl>
              <c:idx val="1"/>
              <c:delete val="1"/>
              <c:extLst>
                <c:ext xmlns:c15="http://schemas.microsoft.com/office/drawing/2012/chart" uri="{CE6537A1-D6FC-4f65-9D91-7224C49458BB}"/>
                <c:ext xmlns:c16="http://schemas.microsoft.com/office/drawing/2014/chart" uri="{C3380CC4-5D6E-409C-BE32-E72D297353CC}">
                  <c16:uniqueId val="{00000001-C050-40E0-AC82-4C21EE65D322}"/>
                </c:ext>
              </c:extLst>
            </c:dLbl>
            <c:dLbl>
              <c:idx val="2"/>
              <c:delete val="1"/>
              <c:extLst>
                <c:ext xmlns:c15="http://schemas.microsoft.com/office/drawing/2012/chart" uri="{CE6537A1-D6FC-4f65-9D91-7224C49458BB}"/>
                <c:ext xmlns:c16="http://schemas.microsoft.com/office/drawing/2014/chart" uri="{C3380CC4-5D6E-409C-BE32-E72D297353CC}">
                  <c16:uniqueId val="{00000002-C050-40E0-AC82-4C21EE65D322}"/>
                </c:ext>
              </c:extLst>
            </c:dLbl>
            <c:dLbl>
              <c:idx val="3"/>
              <c:delete val="1"/>
              <c:extLst>
                <c:ext xmlns:c15="http://schemas.microsoft.com/office/drawing/2012/chart" uri="{CE6537A1-D6FC-4f65-9D91-7224C49458BB}"/>
                <c:ext xmlns:c16="http://schemas.microsoft.com/office/drawing/2014/chart" uri="{C3380CC4-5D6E-409C-BE32-E72D297353CC}">
                  <c16:uniqueId val="{00000003-C050-40E0-AC82-4C21EE65D322}"/>
                </c:ext>
              </c:extLst>
            </c:dLbl>
            <c:dLbl>
              <c:idx val="4"/>
              <c:delete val="1"/>
              <c:extLst>
                <c:ext xmlns:c15="http://schemas.microsoft.com/office/drawing/2012/chart" uri="{CE6537A1-D6FC-4f65-9D91-7224C49458BB}"/>
                <c:ext xmlns:c16="http://schemas.microsoft.com/office/drawing/2014/chart" uri="{C3380CC4-5D6E-409C-BE32-E72D297353CC}">
                  <c16:uniqueId val="{00000004-C050-40E0-AC82-4C21EE65D322}"/>
                </c:ext>
              </c:extLst>
            </c:dLbl>
            <c:dLbl>
              <c:idx val="5"/>
              <c:delete val="1"/>
              <c:extLst>
                <c:ext xmlns:c15="http://schemas.microsoft.com/office/drawing/2012/chart" uri="{CE6537A1-D6FC-4f65-9D91-7224C49458BB}"/>
                <c:ext xmlns:c16="http://schemas.microsoft.com/office/drawing/2014/chart" uri="{C3380CC4-5D6E-409C-BE32-E72D297353CC}">
                  <c16:uniqueId val="{00000005-C050-40E0-AC82-4C21EE65D322}"/>
                </c:ext>
              </c:extLst>
            </c:dLbl>
            <c:dLbl>
              <c:idx val="6"/>
              <c:delete val="1"/>
              <c:extLst>
                <c:ext xmlns:c15="http://schemas.microsoft.com/office/drawing/2012/chart" uri="{CE6537A1-D6FC-4f65-9D91-7224C49458BB}"/>
                <c:ext xmlns:c16="http://schemas.microsoft.com/office/drawing/2014/chart" uri="{C3380CC4-5D6E-409C-BE32-E72D297353CC}">
                  <c16:uniqueId val="{00000006-C050-40E0-AC82-4C21EE65D322}"/>
                </c:ext>
              </c:extLst>
            </c:dLbl>
            <c:dLbl>
              <c:idx val="7"/>
              <c:delete val="1"/>
              <c:extLst>
                <c:ext xmlns:c15="http://schemas.microsoft.com/office/drawing/2012/chart" uri="{CE6537A1-D6FC-4f65-9D91-7224C49458BB}"/>
                <c:ext xmlns:c16="http://schemas.microsoft.com/office/drawing/2014/chart" uri="{C3380CC4-5D6E-409C-BE32-E72D297353CC}">
                  <c16:uniqueId val="{00000007-C050-40E0-AC82-4C21EE65D322}"/>
                </c:ext>
              </c:extLst>
            </c:dLbl>
            <c:dLbl>
              <c:idx val="8"/>
              <c:delete val="1"/>
              <c:extLst>
                <c:ext xmlns:c15="http://schemas.microsoft.com/office/drawing/2012/chart" uri="{CE6537A1-D6FC-4f65-9D91-7224C49458BB}"/>
                <c:ext xmlns:c16="http://schemas.microsoft.com/office/drawing/2014/chart" uri="{C3380CC4-5D6E-409C-BE32-E72D297353CC}">
                  <c16:uniqueId val="{00000008-C050-40E0-AC82-4C21EE65D322}"/>
                </c:ext>
              </c:extLst>
            </c:dLbl>
            <c:dLbl>
              <c:idx val="9"/>
              <c:delete val="1"/>
              <c:extLst>
                <c:ext xmlns:c15="http://schemas.microsoft.com/office/drawing/2012/chart" uri="{CE6537A1-D6FC-4f65-9D91-7224C49458BB}"/>
                <c:ext xmlns:c16="http://schemas.microsoft.com/office/drawing/2014/chart" uri="{C3380CC4-5D6E-409C-BE32-E72D297353CC}">
                  <c16:uniqueId val="{00000009-C050-40E0-AC82-4C21EE65D322}"/>
                </c:ext>
              </c:extLst>
            </c:dLbl>
            <c:dLbl>
              <c:idx val="10"/>
              <c:layout>
                <c:manualLayout>
                  <c:x val="-3.3333333333333437E-2"/>
                  <c:y val="-5.5555555555555552E-2"/>
                </c:manualLayout>
              </c:layout>
              <c:spPr>
                <a:noFill/>
                <a:ln w="25400">
                  <a:noFill/>
                </a:ln>
              </c:spPr>
              <c:txPr>
                <a:bodyPr/>
                <a:lstStyle/>
                <a:p>
                  <a:pPr>
                    <a:defRPr sz="10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50-40E0-AC82-4C21EE65D322}"/>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'24gr'!$B$8:$B$18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'24gr'!$C$8:$C$18</c:f>
              <c:numCache>
                <c:formatCode>#,##0</c:formatCode>
                <c:ptCount val="11"/>
                <c:pt idx="0">
                  <c:v>156.779</c:v>
                </c:pt>
                <c:pt idx="1">
                  <c:v>153.143</c:v>
                </c:pt>
                <c:pt idx="2">
                  <c:v>150.67625000000001</c:v>
                </c:pt>
                <c:pt idx="3">
                  <c:v>145.31700000000001</c:v>
                </c:pt>
                <c:pt idx="4">
                  <c:v>136.09899999999999</c:v>
                </c:pt>
                <c:pt idx="5">
                  <c:v>124.48099999999999</c:v>
                </c:pt>
                <c:pt idx="6">
                  <c:v>112.202</c:v>
                </c:pt>
                <c:pt idx="7">
                  <c:v>131.94900000000001</c:v>
                </c:pt>
                <c:pt idx="8">
                  <c:v>149.94800000000001</c:v>
                </c:pt>
                <c:pt idx="9">
                  <c:v>161.214</c:v>
                </c:pt>
                <c:pt idx="10">
                  <c:v>145.35599999999999</c:v>
                </c:pt>
              </c:numCache>
            </c:numRef>
          </c:val>
          <c:smooth val="0"/>
          <c:extLst>
            <c:ext xmlns:c16="http://schemas.microsoft.com/office/drawing/2014/chart" uri="{C3380CC4-5D6E-409C-BE32-E72D297353CC}">
              <c16:uniqueId val="{0000000B-C050-40E0-AC82-4C21EE65D322}"/>
            </c:ext>
          </c:extLst>
        </c:ser>
        <c:ser>
          <c:idx val="1"/>
          <c:order val="1"/>
          <c:tx>
            <c:strRef>
              <c:f>'24gr'!$D$7</c:f>
              <c:strCache>
                <c:ptCount val="1"/>
                <c:pt idx="0">
                  <c:v>Мушкарци</c:v>
                </c:pt>
              </c:strCache>
            </c:strRef>
          </c:tx>
          <c:spPr>
            <a:ln w="38100" cap="rnd">
              <a:solidFill>
                <a:srgbClr val="00ABBD"/>
              </a:solidFill>
              <a:round/>
            </a:ln>
            <a:effectLst/>
          </c:spPr>
          <c:marker>
            <c:symbol val="none"/>
          </c:marker>
          <c:dLbls>
            <c:dLbl>
              <c:idx val="0"/>
              <c:layout>
                <c:manualLayout>
                  <c:x val="-4.1666666666666664E-2"/>
                  <c:y val="4.6296296296296294E-2"/>
                </c:manualLayout>
              </c:layout>
              <c:spPr>
                <a:noFill/>
                <a:ln w="25400">
                  <a:noFill/>
                </a:ln>
              </c:spPr>
              <c:txPr>
                <a:bodyPr/>
                <a:lstStyle/>
                <a:p>
                  <a:pPr>
                    <a:defRPr sz="10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50-40E0-AC82-4C21EE65D322}"/>
                </c:ext>
              </c:extLst>
            </c:dLbl>
            <c:dLbl>
              <c:idx val="1"/>
              <c:delete val="1"/>
              <c:extLst>
                <c:ext xmlns:c15="http://schemas.microsoft.com/office/drawing/2012/chart" uri="{CE6537A1-D6FC-4f65-9D91-7224C49458BB}"/>
                <c:ext xmlns:c16="http://schemas.microsoft.com/office/drawing/2014/chart" uri="{C3380CC4-5D6E-409C-BE32-E72D297353CC}">
                  <c16:uniqueId val="{0000000D-C050-40E0-AC82-4C21EE65D322}"/>
                </c:ext>
              </c:extLst>
            </c:dLbl>
            <c:dLbl>
              <c:idx val="2"/>
              <c:delete val="1"/>
              <c:extLst>
                <c:ext xmlns:c15="http://schemas.microsoft.com/office/drawing/2012/chart" uri="{CE6537A1-D6FC-4f65-9D91-7224C49458BB}"/>
                <c:ext xmlns:c16="http://schemas.microsoft.com/office/drawing/2014/chart" uri="{C3380CC4-5D6E-409C-BE32-E72D297353CC}">
                  <c16:uniqueId val="{0000000E-C050-40E0-AC82-4C21EE65D322}"/>
                </c:ext>
              </c:extLst>
            </c:dLbl>
            <c:dLbl>
              <c:idx val="3"/>
              <c:delete val="1"/>
              <c:extLst>
                <c:ext xmlns:c15="http://schemas.microsoft.com/office/drawing/2012/chart" uri="{CE6537A1-D6FC-4f65-9D91-7224C49458BB}"/>
                <c:ext xmlns:c16="http://schemas.microsoft.com/office/drawing/2014/chart" uri="{C3380CC4-5D6E-409C-BE32-E72D297353CC}">
                  <c16:uniqueId val="{0000000F-C050-40E0-AC82-4C21EE65D322}"/>
                </c:ext>
              </c:extLst>
            </c:dLbl>
            <c:dLbl>
              <c:idx val="4"/>
              <c:delete val="1"/>
              <c:extLst>
                <c:ext xmlns:c15="http://schemas.microsoft.com/office/drawing/2012/chart" uri="{CE6537A1-D6FC-4f65-9D91-7224C49458BB}"/>
                <c:ext xmlns:c16="http://schemas.microsoft.com/office/drawing/2014/chart" uri="{C3380CC4-5D6E-409C-BE32-E72D297353CC}">
                  <c16:uniqueId val="{00000010-C050-40E0-AC82-4C21EE65D322}"/>
                </c:ext>
              </c:extLst>
            </c:dLbl>
            <c:dLbl>
              <c:idx val="5"/>
              <c:delete val="1"/>
              <c:extLst>
                <c:ext xmlns:c15="http://schemas.microsoft.com/office/drawing/2012/chart" uri="{CE6537A1-D6FC-4f65-9D91-7224C49458BB}"/>
                <c:ext xmlns:c16="http://schemas.microsoft.com/office/drawing/2014/chart" uri="{C3380CC4-5D6E-409C-BE32-E72D297353CC}">
                  <c16:uniqueId val="{00000011-C050-40E0-AC82-4C21EE65D322}"/>
                </c:ext>
              </c:extLst>
            </c:dLbl>
            <c:dLbl>
              <c:idx val="6"/>
              <c:delete val="1"/>
              <c:extLst>
                <c:ext xmlns:c15="http://schemas.microsoft.com/office/drawing/2012/chart" uri="{CE6537A1-D6FC-4f65-9D91-7224C49458BB}"/>
                <c:ext xmlns:c16="http://schemas.microsoft.com/office/drawing/2014/chart" uri="{C3380CC4-5D6E-409C-BE32-E72D297353CC}">
                  <c16:uniqueId val="{00000012-C050-40E0-AC82-4C21EE65D322}"/>
                </c:ext>
              </c:extLst>
            </c:dLbl>
            <c:dLbl>
              <c:idx val="7"/>
              <c:delete val="1"/>
              <c:extLst>
                <c:ext xmlns:c15="http://schemas.microsoft.com/office/drawing/2012/chart" uri="{CE6537A1-D6FC-4f65-9D91-7224C49458BB}"/>
                <c:ext xmlns:c16="http://schemas.microsoft.com/office/drawing/2014/chart" uri="{C3380CC4-5D6E-409C-BE32-E72D297353CC}">
                  <c16:uniqueId val="{00000013-C050-40E0-AC82-4C21EE65D322}"/>
                </c:ext>
              </c:extLst>
            </c:dLbl>
            <c:dLbl>
              <c:idx val="8"/>
              <c:delete val="1"/>
              <c:extLst>
                <c:ext xmlns:c15="http://schemas.microsoft.com/office/drawing/2012/chart" uri="{CE6537A1-D6FC-4f65-9D91-7224C49458BB}"/>
                <c:ext xmlns:c16="http://schemas.microsoft.com/office/drawing/2014/chart" uri="{C3380CC4-5D6E-409C-BE32-E72D297353CC}">
                  <c16:uniqueId val="{00000014-C050-40E0-AC82-4C21EE65D322}"/>
                </c:ext>
              </c:extLst>
            </c:dLbl>
            <c:dLbl>
              <c:idx val="9"/>
              <c:delete val="1"/>
              <c:extLst>
                <c:ext xmlns:c15="http://schemas.microsoft.com/office/drawing/2012/chart" uri="{CE6537A1-D6FC-4f65-9D91-7224C49458BB}"/>
                <c:ext xmlns:c16="http://schemas.microsoft.com/office/drawing/2014/chart" uri="{C3380CC4-5D6E-409C-BE32-E72D297353CC}">
                  <c16:uniqueId val="{00000015-C050-40E0-AC82-4C21EE65D322}"/>
                </c:ext>
              </c:extLst>
            </c:dLbl>
            <c:dLbl>
              <c:idx val="10"/>
              <c:layout>
                <c:manualLayout>
                  <c:x val="-4.1666666666666664E-2"/>
                  <c:y val="4.629629629629621E-2"/>
                </c:manualLayout>
              </c:layout>
              <c:spPr>
                <a:noFill/>
                <a:ln w="25400">
                  <a:noFill/>
                </a:ln>
              </c:spPr>
              <c:txPr>
                <a:bodyPr/>
                <a:lstStyle/>
                <a:p>
                  <a:pPr>
                    <a:defRPr sz="10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050-40E0-AC82-4C21EE65D322}"/>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'24gr'!$B$8:$B$18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'24gr'!$D$8:$D$18</c:f>
              <c:numCache>
                <c:formatCode>#,##0</c:formatCode>
                <c:ptCount val="11"/>
                <c:pt idx="0">
                  <c:v>113.477</c:v>
                </c:pt>
                <c:pt idx="1">
                  <c:v>114.741</c:v>
                </c:pt>
                <c:pt idx="2">
                  <c:v>114.00708333333331</c:v>
                </c:pt>
                <c:pt idx="3">
                  <c:v>106.762</c:v>
                </c:pt>
                <c:pt idx="4">
                  <c:v>102.77500000000001</c:v>
                </c:pt>
                <c:pt idx="5">
                  <c:v>91.393000000000001</c:v>
                </c:pt>
                <c:pt idx="6">
                  <c:v>79.992000000000004</c:v>
                </c:pt>
                <c:pt idx="7">
                  <c:v>96.733000000000004</c:v>
                </c:pt>
                <c:pt idx="8">
                  <c:v>111.499</c:v>
                </c:pt>
                <c:pt idx="9">
                  <c:v>120.51800000000003</c:v>
                </c:pt>
                <c:pt idx="10">
                  <c:v>106.922</c:v>
                </c:pt>
              </c:numCache>
            </c:numRef>
          </c:val>
          <c:smooth val="0"/>
          <c:extLst>
            <c:ext xmlns:c16="http://schemas.microsoft.com/office/drawing/2014/chart" uri="{C3380CC4-5D6E-409C-BE32-E72D297353CC}">
              <c16:uniqueId val="{00000017-C050-40E0-AC82-4C21EE65D322}"/>
            </c:ext>
          </c:extLst>
        </c:ser>
        <c:dLbls>
          <c:showLegendKey val="0"/>
          <c:showVal val="0"/>
          <c:showCatName val="0"/>
          <c:showSerName val="0"/>
          <c:showPercent val="0"/>
          <c:showBubbleSize val="0"/>
        </c:dLbls>
        <c:smooth val="0"/>
        <c:axId val="428785056"/>
        <c:axId val="428781528"/>
      </c:lineChart>
      <c:catAx>
        <c:axId val="428785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8781528"/>
        <c:crosses val="autoZero"/>
        <c:auto val="1"/>
        <c:lblAlgn val="ctr"/>
        <c:lblOffset val="100"/>
        <c:noMultiLvlLbl val="0"/>
      </c:catAx>
      <c:valAx>
        <c:axId val="428781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8785056"/>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'24gr'!$C$27</c:f>
              <c:strCache>
                <c:ptCount val="1"/>
                <c:pt idx="0">
                  <c:v>Women</c:v>
                </c:pt>
              </c:strCache>
            </c:strRef>
          </c:tx>
          <c:spPr>
            <a:ln w="38100" cap="rnd">
              <a:solidFill>
                <a:srgbClr val="F15A22"/>
              </a:solidFill>
              <a:round/>
            </a:ln>
            <a:effectLst/>
          </c:spPr>
          <c:marker>
            <c:symbol val="none"/>
          </c:marker>
          <c:dLbls>
            <c:dLbl>
              <c:idx val="0"/>
              <c:layout>
                <c:manualLayout>
                  <c:x val="-0.05"/>
                  <c:y val="-4.629629629629629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A0-4799-8B10-0D3055C99D0F}"/>
                </c:ext>
              </c:extLst>
            </c:dLbl>
            <c:dLbl>
              <c:idx val="1"/>
              <c:delete val="1"/>
              <c:extLst>
                <c:ext xmlns:c15="http://schemas.microsoft.com/office/drawing/2012/chart" uri="{CE6537A1-D6FC-4f65-9D91-7224C49458BB}"/>
                <c:ext xmlns:c16="http://schemas.microsoft.com/office/drawing/2014/chart" uri="{C3380CC4-5D6E-409C-BE32-E72D297353CC}">
                  <c16:uniqueId val="{00000001-3CA0-4799-8B10-0D3055C99D0F}"/>
                </c:ext>
              </c:extLst>
            </c:dLbl>
            <c:dLbl>
              <c:idx val="2"/>
              <c:delete val="1"/>
              <c:extLst>
                <c:ext xmlns:c15="http://schemas.microsoft.com/office/drawing/2012/chart" uri="{CE6537A1-D6FC-4f65-9D91-7224C49458BB}"/>
                <c:ext xmlns:c16="http://schemas.microsoft.com/office/drawing/2014/chart" uri="{C3380CC4-5D6E-409C-BE32-E72D297353CC}">
                  <c16:uniqueId val="{00000002-3CA0-4799-8B10-0D3055C99D0F}"/>
                </c:ext>
              </c:extLst>
            </c:dLbl>
            <c:dLbl>
              <c:idx val="3"/>
              <c:delete val="1"/>
              <c:extLst>
                <c:ext xmlns:c15="http://schemas.microsoft.com/office/drawing/2012/chart" uri="{CE6537A1-D6FC-4f65-9D91-7224C49458BB}"/>
                <c:ext xmlns:c16="http://schemas.microsoft.com/office/drawing/2014/chart" uri="{C3380CC4-5D6E-409C-BE32-E72D297353CC}">
                  <c16:uniqueId val="{00000003-3CA0-4799-8B10-0D3055C99D0F}"/>
                </c:ext>
              </c:extLst>
            </c:dLbl>
            <c:dLbl>
              <c:idx val="4"/>
              <c:delete val="1"/>
              <c:extLst>
                <c:ext xmlns:c15="http://schemas.microsoft.com/office/drawing/2012/chart" uri="{CE6537A1-D6FC-4f65-9D91-7224C49458BB}"/>
                <c:ext xmlns:c16="http://schemas.microsoft.com/office/drawing/2014/chart" uri="{C3380CC4-5D6E-409C-BE32-E72D297353CC}">
                  <c16:uniqueId val="{00000004-3CA0-4799-8B10-0D3055C99D0F}"/>
                </c:ext>
              </c:extLst>
            </c:dLbl>
            <c:dLbl>
              <c:idx val="5"/>
              <c:delete val="1"/>
              <c:extLst>
                <c:ext xmlns:c15="http://schemas.microsoft.com/office/drawing/2012/chart" uri="{CE6537A1-D6FC-4f65-9D91-7224C49458BB}"/>
                <c:ext xmlns:c16="http://schemas.microsoft.com/office/drawing/2014/chart" uri="{C3380CC4-5D6E-409C-BE32-E72D297353CC}">
                  <c16:uniqueId val="{00000005-3CA0-4799-8B10-0D3055C99D0F}"/>
                </c:ext>
              </c:extLst>
            </c:dLbl>
            <c:dLbl>
              <c:idx val="6"/>
              <c:delete val="1"/>
              <c:extLst>
                <c:ext xmlns:c15="http://schemas.microsoft.com/office/drawing/2012/chart" uri="{CE6537A1-D6FC-4f65-9D91-7224C49458BB}"/>
                <c:ext xmlns:c16="http://schemas.microsoft.com/office/drawing/2014/chart" uri="{C3380CC4-5D6E-409C-BE32-E72D297353CC}">
                  <c16:uniqueId val="{00000006-3CA0-4799-8B10-0D3055C99D0F}"/>
                </c:ext>
              </c:extLst>
            </c:dLbl>
            <c:dLbl>
              <c:idx val="7"/>
              <c:delete val="1"/>
              <c:extLst>
                <c:ext xmlns:c15="http://schemas.microsoft.com/office/drawing/2012/chart" uri="{CE6537A1-D6FC-4f65-9D91-7224C49458BB}"/>
                <c:ext xmlns:c16="http://schemas.microsoft.com/office/drawing/2014/chart" uri="{C3380CC4-5D6E-409C-BE32-E72D297353CC}">
                  <c16:uniqueId val="{00000007-3CA0-4799-8B10-0D3055C99D0F}"/>
                </c:ext>
              </c:extLst>
            </c:dLbl>
            <c:dLbl>
              <c:idx val="8"/>
              <c:delete val="1"/>
              <c:extLst>
                <c:ext xmlns:c15="http://schemas.microsoft.com/office/drawing/2012/chart" uri="{CE6537A1-D6FC-4f65-9D91-7224C49458BB}"/>
                <c:ext xmlns:c16="http://schemas.microsoft.com/office/drawing/2014/chart" uri="{C3380CC4-5D6E-409C-BE32-E72D297353CC}">
                  <c16:uniqueId val="{00000008-3CA0-4799-8B10-0D3055C99D0F}"/>
                </c:ext>
              </c:extLst>
            </c:dLbl>
            <c:dLbl>
              <c:idx val="9"/>
              <c:delete val="1"/>
              <c:extLst>
                <c:ext xmlns:c15="http://schemas.microsoft.com/office/drawing/2012/chart" uri="{CE6537A1-D6FC-4f65-9D91-7224C49458BB}"/>
                <c:ext xmlns:c16="http://schemas.microsoft.com/office/drawing/2014/chart" uri="{C3380CC4-5D6E-409C-BE32-E72D297353CC}">
                  <c16:uniqueId val="{00000009-3CA0-4799-8B10-0D3055C99D0F}"/>
                </c:ext>
              </c:extLst>
            </c:dLbl>
            <c:dLbl>
              <c:idx val="10"/>
              <c:layout>
                <c:manualLayout>
                  <c:x val="-1.6666666666666666E-2"/>
                  <c:y val="-6.9444444444444448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CA0-4799-8B10-0D3055C99D0F}"/>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'24gr'!$B$28:$B$38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'24gr'!$C$28:$C$38</c:f>
              <c:numCache>
                <c:formatCode>#,##0</c:formatCode>
                <c:ptCount val="11"/>
                <c:pt idx="0">
                  <c:v>156.779</c:v>
                </c:pt>
                <c:pt idx="1">
                  <c:v>153.143</c:v>
                </c:pt>
                <c:pt idx="2">
                  <c:v>150.67625000000001</c:v>
                </c:pt>
                <c:pt idx="3">
                  <c:v>145.31700000000001</c:v>
                </c:pt>
                <c:pt idx="4">
                  <c:v>136.09899999999999</c:v>
                </c:pt>
                <c:pt idx="5">
                  <c:v>124.48099999999999</c:v>
                </c:pt>
                <c:pt idx="6">
                  <c:v>112.202</c:v>
                </c:pt>
                <c:pt idx="7">
                  <c:v>131.94900000000001</c:v>
                </c:pt>
                <c:pt idx="8">
                  <c:v>149.94800000000001</c:v>
                </c:pt>
                <c:pt idx="9">
                  <c:v>161.214</c:v>
                </c:pt>
                <c:pt idx="10">
                  <c:v>145.35599999999999</c:v>
                </c:pt>
              </c:numCache>
            </c:numRef>
          </c:val>
          <c:smooth val="0"/>
          <c:extLst>
            <c:ext xmlns:c16="http://schemas.microsoft.com/office/drawing/2014/chart" uri="{C3380CC4-5D6E-409C-BE32-E72D297353CC}">
              <c16:uniqueId val="{0000000B-3CA0-4799-8B10-0D3055C99D0F}"/>
            </c:ext>
          </c:extLst>
        </c:ser>
        <c:ser>
          <c:idx val="1"/>
          <c:order val="1"/>
          <c:tx>
            <c:strRef>
              <c:f>'24gr'!$D$27</c:f>
              <c:strCache>
                <c:ptCount val="1"/>
                <c:pt idx="0">
                  <c:v>Men</c:v>
                </c:pt>
              </c:strCache>
            </c:strRef>
          </c:tx>
          <c:spPr>
            <a:ln w="38100" cap="rnd">
              <a:solidFill>
                <a:srgbClr val="00ABBD"/>
              </a:solidFill>
              <a:round/>
            </a:ln>
            <a:effectLst/>
          </c:spPr>
          <c:marker>
            <c:symbol val="none"/>
          </c:marker>
          <c:dLbls>
            <c:dLbl>
              <c:idx val="0"/>
              <c:layout>
                <c:manualLayout>
                  <c:x val="-4.7222222222222221E-2"/>
                  <c:y val="5.0925925925925881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CA0-4799-8B10-0D3055C99D0F}"/>
                </c:ext>
              </c:extLst>
            </c:dLbl>
            <c:dLbl>
              <c:idx val="1"/>
              <c:delete val="1"/>
              <c:extLst>
                <c:ext xmlns:c15="http://schemas.microsoft.com/office/drawing/2012/chart" uri="{CE6537A1-D6FC-4f65-9D91-7224C49458BB}"/>
                <c:ext xmlns:c16="http://schemas.microsoft.com/office/drawing/2014/chart" uri="{C3380CC4-5D6E-409C-BE32-E72D297353CC}">
                  <c16:uniqueId val="{0000000D-3CA0-4799-8B10-0D3055C99D0F}"/>
                </c:ext>
              </c:extLst>
            </c:dLbl>
            <c:dLbl>
              <c:idx val="2"/>
              <c:delete val="1"/>
              <c:extLst>
                <c:ext xmlns:c15="http://schemas.microsoft.com/office/drawing/2012/chart" uri="{CE6537A1-D6FC-4f65-9D91-7224C49458BB}"/>
                <c:ext xmlns:c16="http://schemas.microsoft.com/office/drawing/2014/chart" uri="{C3380CC4-5D6E-409C-BE32-E72D297353CC}">
                  <c16:uniqueId val="{0000000E-3CA0-4799-8B10-0D3055C99D0F}"/>
                </c:ext>
              </c:extLst>
            </c:dLbl>
            <c:dLbl>
              <c:idx val="3"/>
              <c:delete val="1"/>
              <c:extLst>
                <c:ext xmlns:c15="http://schemas.microsoft.com/office/drawing/2012/chart" uri="{CE6537A1-D6FC-4f65-9D91-7224C49458BB}"/>
                <c:ext xmlns:c16="http://schemas.microsoft.com/office/drawing/2014/chart" uri="{C3380CC4-5D6E-409C-BE32-E72D297353CC}">
                  <c16:uniqueId val="{0000000F-3CA0-4799-8B10-0D3055C99D0F}"/>
                </c:ext>
              </c:extLst>
            </c:dLbl>
            <c:dLbl>
              <c:idx val="4"/>
              <c:delete val="1"/>
              <c:extLst>
                <c:ext xmlns:c15="http://schemas.microsoft.com/office/drawing/2012/chart" uri="{CE6537A1-D6FC-4f65-9D91-7224C49458BB}"/>
                <c:ext xmlns:c16="http://schemas.microsoft.com/office/drawing/2014/chart" uri="{C3380CC4-5D6E-409C-BE32-E72D297353CC}">
                  <c16:uniqueId val="{00000010-3CA0-4799-8B10-0D3055C99D0F}"/>
                </c:ext>
              </c:extLst>
            </c:dLbl>
            <c:dLbl>
              <c:idx val="5"/>
              <c:delete val="1"/>
              <c:extLst>
                <c:ext xmlns:c15="http://schemas.microsoft.com/office/drawing/2012/chart" uri="{CE6537A1-D6FC-4f65-9D91-7224C49458BB}"/>
                <c:ext xmlns:c16="http://schemas.microsoft.com/office/drawing/2014/chart" uri="{C3380CC4-5D6E-409C-BE32-E72D297353CC}">
                  <c16:uniqueId val="{00000011-3CA0-4799-8B10-0D3055C99D0F}"/>
                </c:ext>
              </c:extLst>
            </c:dLbl>
            <c:dLbl>
              <c:idx val="6"/>
              <c:delete val="1"/>
              <c:extLst>
                <c:ext xmlns:c15="http://schemas.microsoft.com/office/drawing/2012/chart" uri="{CE6537A1-D6FC-4f65-9D91-7224C49458BB}"/>
                <c:ext xmlns:c16="http://schemas.microsoft.com/office/drawing/2014/chart" uri="{C3380CC4-5D6E-409C-BE32-E72D297353CC}">
                  <c16:uniqueId val="{00000012-3CA0-4799-8B10-0D3055C99D0F}"/>
                </c:ext>
              </c:extLst>
            </c:dLbl>
            <c:dLbl>
              <c:idx val="7"/>
              <c:delete val="1"/>
              <c:extLst>
                <c:ext xmlns:c15="http://schemas.microsoft.com/office/drawing/2012/chart" uri="{CE6537A1-D6FC-4f65-9D91-7224C49458BB}"/>
                <c:ext xmlns:c16="http://schemas.microsoft.com/office/drawing/2014/chart" uri="{C3380CC4-5D6E-409C-BE32-E72D297353CC}">
                  <c16:uniqueId val="{00000013-3CA0-4799-8B10-0D3055C99D0F}"/>
                </c:ext>
              </c:extLst>
            </c:dLbl>
            <c:dLbl>
              <c:idx val="8"/>
              <c:delete val="1"/>
              <c:extLst>
                <c:ext xmlns:c15="http://schemas.microsoft.com/office/drawing/2012/chart" uri="{CE6537A1-D6FC-4f65-9D91-7224C49458BB}"/>
                <c:ext xmlns:c16="http://schemas.microsoft.com/office/drawing/2014/chart" uri="{C3380CC4-5D6E-409C-BE32-E72D297353CC}">
                  <c16:uniqueId val="{00000014-3CA0-4799-8B10-0D3055C99D0F}"/>
                </c:ext>
              </c:extLst>
            </c:dLbl>
            <c:dLbl>
              <c:idx val="9"/>
              <c:delete val="1"/>
              <c:extLst>
                <c:ext xmlns:c15="http://schemas.microsoft.com/office/drawing/2012/chart" uri="{CE6537A1-D6FC-4f65-9D91-7224C49458BB}"/>
                <c:ext xmlns:c16="http://schemas.microsoft.com/office/drawing/2014/chart" uri="{C3380CC4-5D6E-409C-BE32-E72D297353CC}">
                  <c16:uniqueId val="{00000015-3CA0-4799-8B10-0D3055C99D0F}"/>
                </c:ext>
              </c:extLst>
            </c:dLbl>
            <c:dLbl>
              <c:idx val="10"/>
              <c:layout>
                <c:manualLayout>
                  <c:x val="-2.2222222222222223E-2"/>
                  <c:y val="4.166666666666666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CA0-4799-8B10-0D3055C99D0F}"/>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'24gr'!$B$28:$B$38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'24gr'!$D$28:$D$38</c:f>
              <c:numCache>
                <c:formatCode>#,##0</c:formatCode>
                <c:ptCount val="11"/>
                <c:pt idx="0">
                  <c:v>113.477</c:v>
                </c:pt>
                <c:pt idx="1">
                  <c:v>114.741</c:v>
                </c:pt>
                <c:pt idx="2">
                  <c:v>114.00708333333331</c:v>
                </c:pt>
                <c:pt idx="3">
                  <c:v>106.762</c:v>
                </c:pt>
                <c:pt idx="4">
                  <c:v>102.77500000000001</c:v>
                </c:pt>
                <c:pt idx="5">
                  <c:v>91.393000000000001</c:v>
                </c:pt>
                <c:pt idx="6">
                  <c:v>79.992000000000004</c:v>
                </c:pt>
                <c:pt idx="7">
                  <c:v>96.733000000000004</c:v>
                </c:pt>
                <c:pt idx="8">
                  <c:v>111.499</c:v>
                </c:pt>
                <c:pt idx="9">
                  <c:v>120.51800000000003</c:v>
                </c:pt>
                <c:pt idx="10">
                  <c:v>106.922</c:v>
                </c:pt>
              </c:numCache>
            </c:numRef>
          </c:val>
          <c:smooth val="0"/>
          <c:extLst>
            <c:ext xmlns:c16="http://schemas.microsoft.com/office/drawing/2014/chart" uri="{C3380CC4-5D6E-409C-BE32-E72D297353CC}">
              <c16:uniqueId val="{00000017-3CA0-4799-8B10-0D3055C99D0F}"/>
            </c:ext>
          </c:extLst>
        </c:ser>
        <c:dLbls>
          <c:showLegendKey val="0"/>
          <c:showVal val="0"/>
          <c:showCatName val="0"/>
          <c:showSerName val="0"/>
          <c:showPercent val="0"/>
          <c:showBubbleSize val="0"/>
        </c:dLbls>
        <c:smooth val="0"/>
        <c:axId val="428781920"/>
        <c:axId val="428783096"/>
      </c:lineChart>
      <c:catAx>
        <c:axId val="428781920"/>
        <c:scaling>
          <c:orientation val="minMax"/>
        </c:scaling>
        <c:delete val="0"/>
        <c:axPos val="b"/>
        <c:numFmt formatCode="General" sourceLinked="1"/>
        <c:majorTickMark val="out"/>
        <c:minorTickMark val="none"/>
        <c:tickLblPos val="nextTo"/>
        <c:spPr>
          <a:noFill/>
          <a:ln w="9525" cap="flat" cmpd="sng" algn="ctr">
            <a:solidFill>
              <a:schemeClr val="bg1">
                <a:lumMod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8783096"/>
        <c:crosses val="autoZero"/>
        <c:auto val="1"/>
        <c:lblAlgn val="ctr"/>
        <c:lblOffset val="100"/>
        <c:noMultiLvlLbl val="0"/>
      </c:catAx>
      <c:valAx>
        <c:axId val="428783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solidFill>
            <a:srgbClr val="FFFFFF"/>
          </a:solidFill>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8781920"/>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8831388793792081"/>
          <c:h val="0.76297098279381748"/>
        </c:manualLayout>
      </c:layout>
      <c:lineChart>
        <c:grouping val="standard"/>
        <c:varyColors val="0"/>
        <c:ser>
          <c:idx val="0"/>
          <c:order val="0"/>
          <c:tx>
            <c:strRef>
              <c:f>'25gr'!$C$8</c:f>
              <c:strCache>
                <c:ptCount val="1"/>
                <c:pt idx="0">
                  <c:v>Жене </c:v>
                </c:pt>
              </c:strCache>
            </c:strRef>
          </c:tx>
          <c:spPr>
            <a:ln w="28575" cap="rnd">
              <a:solidFill>
                <a:srgbClr val="F15A22"/>
              </a:solidFill>
              <a:round/>
            </a:ln>
            <a:effectLst/>
          </c:spPr>
          <c:marker>
            <c:symbol val="none"/>
          </c:marker>
          <c:dLbls>
            <c:dLbl>
              <c:idx val="0"/>
              <c:layout>
                <c:manualLayout>
                  <c:x val="-5.5193198676252428E-2"/>
                  <c:y val="4.629629629629629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63-4751-9D76-130A846554F6}"/>
                </c:ext>
              </c:extLst>
            </c:dLbl>
            <c:dLbl>
              <c:idx val="1"/>
              <c:delete val="1"/>
              <c:extLst>
                <c:ext xmlns:c15="http://schemas.microsoft.com/office/drawing/2012/chart" uri="{CE6537A1-D6FC-4f65-9D91-7224C49458BB}"/>
                <c:ext xmlns:c16="http://schemas.microsoft.com/office/drawing/2014/chart" uri="{C3380CC4-5D6E-409C-BE32-E72D297353CC}">
                  <c16:uniqueId val="{00000001-FD63-4751-9D76-130A846554F6}"/>
                </c:ext>
              </c:extLst>
            </c:dLbl>
            <c:dLbl>
              <c:idx val="2"/>
              <c:delete val="1"/>
              <c:extLst>
                <c:ext xmlns:c15="http://schemas.microsoft.com/office/drawing/2012/chart" uri="{CE6537A1-D6FC-4f65-9D91-7224C49458BB}"/>
                <c:ext xmlns:c16="http://schemas.microsoft.com/office/drawing/2014/chart" uri="{C3380CC4-5D6E-409C-BE32-E72D297353CC}">
                  <c16:uniqueId val="{00000002-FD63-4751-9D76-130A846554F6}"/>
                </c:ext>
              </c:extLst>
            </c:dLbl>
            <c:dLbl>
              <c:idx val="3"/>
              <c:delete val="1"/>
              <c:extLst>
                <c:ext xmlns:c15="http://schemas.microsoft.com/office/drawing/2012/chart" uri="{CE6537A1-D6FC-4f65-9D91-7224C49458BB}"/>
                <c:ext xmlns:c16="http://schemas.microsoft.com/office/drawing/2014/chart" uri="{C3380CC4-5D6E-409C-BE32-E72D297353CC}">
                  <c16:uniqueId val="{00000003-FD63-4751-9D76-130A846554F6}"/>
                </c:ext>
              </c:extLst>
            </c:dLbl>
            <c:dLbl>
              <c:idx val="4"/>
              <c:delete val="1"/>
              <c:extLst>
                <c:ext xmlns:c15="http://schemas.microsoft.com/office/drawing/2012/chart" uri="{CE6537A1-D6FC-4f65-9D91-7224C49458BB}"/>
                <c:ext xmlns:c16="http://schemas.microsoft.com/office/drawing/2014/chart" uri="{C3380CC4-5D6E-409C-BE32-E72D297353CC}">
                  <c16:uniqueId val="{00000004-FD63-4751-9D76-130A846554F6}"/>
                </c:ext>
              </c:extLst>
            </c:dLbl>
            <c:dLbl>
              <c:idx val="5"/>
              <c:delete val="1"/>
              <c:extLst>
                <c:ext xmlns:c15="http://schemas.microsoft.com/office/drawing/2012/chart" uri="{CE6537A1-D6FC-4f65-9D91-7224C49458BB}"/>
                <c:ext xmlns:c16="http://schemas.microsoft.com/office/drawing/2014/chart" uri="{C3380CC4-5D6E-409C-BE32-E72D297353CC}">
                  <c16:uniqueId val="{00000005-FD63-4751-9D76-130A846554F6}"/>
                </c:ext>
              </c:extLst>
            </c:dLbl>
            <c:dLbl>
              <c:idx val="6"/>
              <c:delete val="1"/>
              <c:extLst>
                <c:ext xmlns:c15="http://schemas.microsoft.com/office/drawing/2012/chart" uri="{CE6537A1-D6FC-4f65-9D91-7224C49458BB}"/>
                <c:ext xmlns:c16="http://schemas.microsoft.com/office/drawing/2014/chart" uri="{C3380CC4-5D6E-409C-BE32-E72D297353CC}">
                  <c16:uniqueId val="{00000006-FD63-4751-9D76-130A846554F6}"/>
                </c:ext>
              </c:extLst>
            </c:dLbl>
            <c:dLbl>
              <c:idx val="7"/>
              <c:delete val="1"/>
              <c:extLst>
                <c:ext xmlns:c15="http://schemas.microsoft.com/office/drawing/2012/chart" uri="{CE6537A1-D6FC-4f65-9D91-7224C49458BB}"/>
                <c:ext xmlns:c16="http://schemas.microsoft.com/office/drawing/2014/chart" uri="{C3380CC4-5D6E-409C-BE32-E72D297353CC}">
                  <c16:uniqueId val="{00000007-FD63-4751-9D76-130A846554F6}"/>
                </c:ext>
              </c:extLst>
            </c:dLbl>
            <c:dLbl>
              <c:idx val="8"/>
              <c:delete val="1"/>
              <c:extLst>
                <c:ext xmlns:c15="http://schemas.microsoft.com/office/drawing/2012/chart" uri="{CE6537A1-D6FC-4f65-9D91-7224C49458BB}"/>
                <c:ext xmlns:c16="http://schemas.microsoft.com/office/drawing/2014/chart" uri="{C3380CC4-5D6E-409C-BE32-E72D297353CC}">
                  <c16:uniqueId val="{00000001-9FB0-45F8-BDBC-5EBDA9E4B8FE}"/>
                </c:ext>
              </c:extLst>
            </c:dLbl>
            <c:dLbl>
              <c:idx val="9"/>
              <c:delete val="1"/>
              <c:extLst>
                <c:ext xmlns:c15="http://schemas.microsoft.com/office/drawing/2012/chart" uri="{CE6537A1-D6FC-4f65-9D91-7224C49458BB}"/>
                <c:ext xmlns:c16="http://schemas.microsoft.com/office/drawing/2014/chart" uri="{C3380CC4-5D6E-409C-BE32-E72D297353CC}">
                  <c16:uniqueId val="{00000003-9FB0-45F8-BDBC-5EBDA9E4B8FE}"/>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'25gr'!$B$9:$B$19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'25gr'!$C$9:$C$19</c:f>
              <c:numCache>
                <c:formatCode>0</c:formatCode>
                <c:ptCount val="11"/>
                <c:pt idx="0">
                  <c:v>76.988</c:v>
                </c:pt>
                <c:pt idx="1">
                  <c:v>86.067999999999998</c:v>
                </c:pt>
                <c:pt idx="2">
                  <c:v>76.260999999999996</c:v>
                </c:pt>
                <c:pt idx="3">
                  <c:v>66.947999999999993</c:v>
                </c:pt>
                <c:pt idx="4">
                  <c:v>60.009</c:v>
                </c:pt>
                <c:pt idx="5">
                  <c:v>54.948999999999998</c:v>
                </c:pt>
                <c:pt idx="6">
                  <c:v>55.124000000000002</c:v>
                </c:pt>
                <c:pt idx="7">
                  <c:v>54.457999999999998</c:v>
                </c:pt>
                <c:pt idx="8">
                  <c:v>49.844000000000001</c:v>
                </c:pt>
                <c:pt idx="9">
                  <c:v>50.203000000000003</c:v>
                </c:pt>
                <c:pt idx="10">
                  <c:v>45.741</c:v>
                </c:pt>
              </c:numCache>
            </c:numRef>
          </c:val>
          <c:smooth val="0"/>
          <c:extLst>
            <c:ext xmlns:c16="http://schemas.microsoft.com/office/drawing/2014/chart" uri="{C3380CC4-5D6E-409C-BE32-E72D297353CC}">
              <c16:uniqueId val="{00000008-FD63-4751-9D76-130A846554F6}"/>
            </c:ext>
          </c:extLst>
        </c:ser>
        <c:ser>
          <c:idx val="1"/>
          <c:order val="1"/>
          <c:tx>
            <c:strRef>
              <c:f>'25gr'!$D$8</c:f>
              <c:strCache>
                <c:ptCount val="1"/>
                <c:pt idx="0">
                  <c:v>Мушкарци</c:v>
                </c:pt>
              </c:strCache>
            </c:strRef>
          </c:tx>
          <c:spPr>
            <a:ln w="28575" cap="rnd">
              <a:solidFill>
                <a:srgbClr val="00ABBD"/>
              </a:solidFill>
              <a:round/>
            </a:ln>
            <a:effectLst/>
          </c:spPr>
          <c:marker>
            <c:symbol val="none"/>
          </c:marker>
          <c:dLbls>
            <c:dLbl>
              <c:idx val="0"/>
              <c:layout>
                <c:manualLayout>
                  <c:x val="-4.1666666666666678E-2"/>
                  <c:y val="-4.166666666666666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63-4751-9D76-130A846554F6}"/>
                </c:ext>
              </c:extLst>
            </c:dLbl>
            <c:dLbl>
              <c:idx val="1"/>
              <c:delete val="1"/>
              <c:extLst>
                <c:ext xmlns:c15="http://schemas.microsoft.com/office/drawing/2012/chart" uri="{CE6537A1-D6FC-4f65-9D91-7224C49458BB}"/>
                <c:ext xmlns:c16="http://schemas.microsoft.com/office/drawing/2014/chart" uri="{C3380CC4-5D6E-409C-BE32-E72D297353CC}">
                  <c16:uniqueId val="{0000000A-FD63-4751-9D76-130A846554F6}"/>
                </c:ext>
              </c:extLst>
            </c:dLbl>
            <c:dLbl>
              <c:idx val="2"/>
              <c:delete val="1"/>
              <c:extLst>
                <c:ext xmlns:c15="http://schemas.microsoft.com/office/drawing/2012/chart" uri="{CE6537A1-D6FC-4f65-9D91-7224C49458BB}"/>
                <c:ext xmlns:c16="http://schemas.microsoft.com/office/drawing/2014/chart" uri="{C3380CC4-5D6E-409C-BE32-E72D297353CC}">
                  <c16:uniqueId val="{0000000B-FD63-4751-9D76-130A846554F6}"/>
                </c:ext>
              </c:extLst>
            </c:dLbl>
            <c:dLbl>
              <c:idx val="3"/>
              <c:delete val="1"/>
              <c:extLst>
                <c:ext xmlns:c15="http://schemas.microsoft.com/office/drawing/2012/chart" uri="{CE6537A1-D6FC-4f65-9D91-7224C49458BB}"/>
                <c:ext xmlns:c16="http://schemas.microsoft.com/office/drawing/2014/chart" uri="{C3380CC4-5D6E-409C-BE32-E72D297353CC}">
                  <c16:uniqueId val="{0000000C-FD63-4751-9D76-130A846554F6}"/>
                </c:ext>
              </c:extLst>
            </c:dLbl>
            <c:dLbl>
              <c:idx val="4"/>
              <c:delete val="1"/>
              <c:extLst>
                <c:ext xmlns:c15="http://schemas.microsoft.com/office/drawing/2012/chart" uri="{CE6537A1-D6FC-4f65-9D91-7224C49458BB}"/>
                <c:ext xmlns:c16="http://schemas.microsoft.com/office/drawing/2014/chart" uri="{C3380CC4-5D6E-409C-BE32-E72D297353CC}">
                  <c16:uniqueId val="{0000000D-FD63-4751-9D76-130A846554F6}"/>
                </c:ext>
              </c:extLst>
            </c:dLbl>
            <c:dLbl>
              <c:idx val="5"/>
              <c:delete val="1"/>
              <c:extLst>
                <c:ext xmlns:c15="http://schemas.microsoft.com/office/drawing/2012/chart" uri="{CE6537A1-D6FC-4f65-9D91-7224C49458BB}"/>
                <c:ext xmlns:c16="http://schemas.microsoft.com/office/drawing/2014/chart" uri="{C3380CC4-5D6E-409C-BE32-E72D297353CC}">
                  <c16:uniqueId val="{0000000E-FD63-4751-9D76-130A846554F6}"/>
                </c:ext>
              </c:extLst>
            </c:dLbl>
            <c:dLbl>
              <c:idx val="6"/>
              <c:delete val="1"/>
              <c:extLst>
                <c:ext xmlns:c15="http://schemas.microsoft.com/office/drawing/2012/chart" uri="{CE6537A1-D6FC-4f65-9D91-7224C49458BB}"/>
                <c:ext xmlns:c16="http://schemas.microsoft.com/office/drawing/2014/chart" uri="{C3380CC4-5D6E-409C-BE32-E72D297353CC}">
                  <c16:uniqueId val="{0000000F-FD63-4751-9D76-130A846554F6}"/>
                </c:ext>
              </c:extLst>
            </c:dLbl>
            <c:dLbl>
              <c:idx val="7"/>
              <c:delete val="1"/>
              <c:extLst>
                <c:ext xmlns:c15="http://schemas.microsoft.com/office/drawing/2012/chart" uri="{CE6537A1-D6FC-4f65-9D91-7224C49458BB}"/>
                <c:ext xmlns:c16="http://schemas.microsoft.com/office/drawing/2014/chart" uri="{C3380CC4-5D6E-409C-BE32-E72D297353CC}">
                  <c16:uniqueId val="{00000010-FD63-4751-9D76-130A846554F6}"/>
                </c:ext>
              </c:extLst>
            </c:dLbl>
            <c:dLbl>
              <c:idx val="8"/>
              <c:delete val="1"/>
              <c:extLst>
                <c:ext xmlns:c15="http://schemas.microsoft.com/office/drawing/2012/chart" uri="{CE6537A1-D6FC-4f65-9D91-7224C49458BB}"/>
                <c:ext xmlns:c16="http://schemas.microsoft.com/office/drawing/2014/chart" uri="{C3380CC4-5D6E-409C-BE32-E72D297353CC}">
                  <c16:uniqueId val="{00000000-9FB0-45F8-BDBC-5EBDA9E4B8FE}"/>
                </c:ext>
              </c:extLst>
            </c:dLbl>
            <c:dLbl>
              <c:idx val="9"/>
              <c:delete val="1"/>
              <c:extLst>
                <c:ext xmlns:c15="http://schemas.microsoft.com/office/drawing/2012/chart" uri="{CE6537A1-D6FC-4f65-9D91-7224C49458BB}"/>
                <c:ext xmlns:c16="http://schemas.microsoft.com/office/drawing/2014/chart" uri="{C3380CC4-5D6E-409C-BE32-E72D297353CC}">
                  <c16:uniqueId val="{00000002-9FB0-45F8-BDBC-5EBDA9E4B8FE}"/>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'25gr'!$B$9:$B$19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'25gr'!$D$9:$D$19</c:f>
              <c:numCache>
                <c:formatCode>0</c:formatCode>
                <c:ptCount val="11"/>
                <c:pt idx="0">
                  <c:v>83.915000000000006</c:v>
                </c:pt>
                <c:pt idx="1">
                  <c:v>93.489000000000004</c:v>
                </c:pt>
                <c:pt idx="2">
                  <c:v>79.578999999999994</c:v>
                </c:pt>
                <c:pt idx="3">
                  <c:v>69.225999999999999</c:v>
                </c:pt>
                <c:pt idx="4">
                  <c:v>59.561</c:v>
                </c:pt>
                <c:pt idx="5">
                  <c:v>52.753999999999998</c:v>
                </c:pt>
                <c:pt idx="6">
                  <c:v>49.615000000000002</c:v>
                </c:pt>
                <c:pt idx="7">
                  <c:v>45.997</c:v>
                </c:pt>
                <c:pt idx="8">
                  <c:v>41.183</c:v>
                </c:pt>
                <c:pt idx="9">
                  <c:v>38.965000000000003</c:v>
                </c:pt>
                <c:pt idx="10">
                  <c:v>37.402999999999999</c:v>
                </c:pt>
              </c:numCache>
            </c:numRef>
          </c:val>
          <c:smooth val="0"/>
          <c:extLst>
            <c:ext xmlns:c16="http://schemas.microsoft.com/office/drawing/2014/chart" uri="{C3380CC4-5D6E-409C-BE32-E72D297353CC}">
              <c16:uniqueId val="{00000011-FD63-4751-9D76-130A846554F6}"/>
            </c:ext>
          </c:extLst>
        </c:ser>
        <c:dLbls>
          <c:showLegendKey val="0"/>
          <c:showVal val="0"/>
          <c:showCatName val="0"/>
          <c:showSerName val="0"/>
          <c:showPercent val="0"/>
          <c:showBubbleSize val="0"/>
        </c:dLbls>
        <c:smooth val="0"/>
        <c:axId val="428778392"/>
        <c:axId val="428783488"/>
      </c:lineChart>
      <c:catAx>
        <c:axId val="4287783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8783488"/>
        <c:crosses val="autoZero"/>
        <c:auto val="1"/>
        <c:lblAlgn val="ctr"/>
        <c:lblOffset val="100"/>
        <c:noMultiLvlLbl val="0"/>
      </c:catAx>
      <c:valAx>
        <c:axId val="428783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8778392"/>
        <c:crosses val="autoZero"/>
        <c:crossBetween val="between"/>
      </c:valAx>
      <c:spPr>
        <a:noFill/>
        <a:ln w="25400">
          <a:noFill/>
        </a:ln>
      </c:spPr>
    </c:plotArea>
    <c:legend>
      <c:legendPos val="r"/>
      <c:layout>
        <c:manualLayout>
          <c:xMode val="edge"/>
          <c:yMode val="edge"/>
          <c:x val="0.34348944425425082"/>
          <c:y val="0.90975320793234171"/>
          <c:w val="0.37175122674883027"/>
          <c:h val="7.6391440653251652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88246995441359288"/>
          <c:h val="0.74908209390492841"/>
        </c:manualLayout>
      </c:layout>
      <c:lineChart>
        <c:grouping val="standard"/>
        <c:varyColors val="0"/>
        <c:ser>
          <c:idx val="0"/>
          <c:order val="0"/>
          <c:tx>
            <c:strRef>
              <c:f>'25gr'!$C$28</c:f>
              <c:strCache>
                <c:ptCount val="1"/>
                <c:pt idx="0">
                  <c:v>Women</c:v>
                </c:pt>
              </c:strCache>
            </c:strRef>
          </c:tx>
          <c:spPr>
            <a:ln w="38100" cap="rnd">
              <a:solidFill>
                <a:srgbClr val="F15A22"/>
              </a:solidFill>
              <a:round/>
            </a:ln>
            <a:effectLst/>
          </c:spPr>
          <c:marker>
            <c:symbol val="none"/>
          </c:marker>
          <c:dLbls>
            <c:dLbl>
              <c:idx val="0"/>
              <c:layout>
                <c:manualLayout>
                  <c:x val="-5.2777777777777778E-2"/>
                  <c:y val="4.6296296296296294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CB-426F-BDCA-8B6AA03326D7}"/>
                </c:ext>
              </c:extLst>
            </c:dLbl>
            <c:dLbl>
              <c:idx val="1"/>
              <c:delete val="1"/>
              <c:extLst>
                <c:ext xmlns:c15="http://schemas.microsoft.com/office/drawing/2012/chart" uri="{CE6537A1-D6FC-4f65-9D91-7224C49458BB}"/>
                <c:ext xmlns:c16="http://schemas.microsoft.com/office/drawing/2014/chart" uri="{C3380CC4-5D6E-409C-BE32-E72D297353CC}">
                  <c16:uniqueId val="{00000001-1ACB-426F-BDCA-8B6AA03326D7}"/>
                </c:ext>
              </c:extLst>
            </c:dLbl>
            <c:dLbl>
              <c:idx val="2"/>
              <c:delete val="1"/>
              <c:extLst>
                <c:ext xmlns:c15="http://schemas.microsoft.com/office/drawing/2012/chart" uri="{CE6537A1-D6FC-4f65-9D91-7224C49458BB}"/>
                <c:ext xmlns:c16="http://schemas.microsoft.com/office/drawing/2014/chart" uri="{C3380CC4-5D6E-409C-BE32-E72D297353CC}">
                  <c16:uniqueId val="{00000002-1ACB-426F-BDCA-8B6AA03326D7}"/>
                </c:ext>
              </c:extLst>
            </c:dLbl>
            <c:dLbl>
              <c:idx val="3"/>
              <c:delete val="1"/>
              <c:extLst>
                <c:ext xmlns:c15="http://schemas.microsoft.com/office/drawing/2012/chart" uri="{CE6537A1-D6FC-4f65-9D91-7224C49458BB}"/>
                <c:ext xmlns:c16="http://schemas.microsoft.com/office/drawing/2014/chart" uri="{C3380CC4-5D6E-409C-BE32-E72D297353CC}">
                  <c16:uniqueId val="{00000003-1ACB-426F-BDCA-8B6AA03326D7}"/>
                </c:ext>
              </c:extLst>
            </c:dLbl>
            <c:dLbl>
              <c:idx val="4"/>
              <c:delete val="1"/>
              <c:extLst>
                <c:ext xmlns:c15="http://schemas.microsoft.com/office/drawing/2012/chart" uri="{CE6537A1-D6FC-4f65-9D91-7224C49458BB}"/>
                <c:ext xmlns:c16="http://schemas.microsoft.com/office/drawing/2014/chart" uri="{C3380CC4-5D6E-409C-BE32-E72D297353CC}">
                  <c16:uniqueId val="{00000004-1ACB-426F-BDCA-8B6AA03326D7}"/>
                </c:ext>
              </c:extLst>
            </c:dLbl>
            <c:dLbl>
              <c:idx val="5"/>
              <c:delete val="1"/>
              <c:extLst>
                <c:ext xmlns:c15="http://schemas.microsoft.com/office/drawing/2012/chart" uri="{CE6537A1-D6FC-4f65-9D91-7224C49458BB}"/>
                <c:ext xmlns:c16="http://schemas.microsoft.com/office/drawing/2014/chart" uri="{C3380CC4-5D6E-409C-BE32-E72D297353CC}">
                  <c16:uniqueId val="{00000005-1ACB-426F-BDCA-8B6AA03326D7}"/>
                </c:ext>
              </c:extLst>
            </c:dLbl>
            <c:dLbl>
              <c:idx val="6"/>
              <c:delete val="1"/>
              <c:extLst>
                <c:ext xmlns:c15="http://schemas.microsoft.com/office/drawing/2012/chart" uri="{CE6537A1-D6FC-4f65-9D91-7224C49458BB}"/>
                <c:ext xmlns:c16="http://schemas.microsoft.com/office/drawing/2014/chart" uri="{C3380CC4-5D6E-409C-BE32-E72D297353CC}">
                  <c16:uniqueId val="{00000006-1ACB-426F-BDCA-8B6AA03326D7}"/>
                </c:ext>
              </c:extLst>
            </c:dLbl>
            <c:dLbl>
              <c:idx val="7"/>
              <c:delete val="1"/>
              <c:extLst>
                <c:ext xmlns:c15="http://schemas.microsoft.com/office/drawing/2012/chart" uri="{CE6537A1-D6FC-4f65-9D91-7224C49458BB}"/>
                <c:ext xmlns:c16="http://schemas.microsoft.com/office/drawing/2014/chart" uri="{C3380CC4-5D6E-409C-BE32-E72D297353CC}">
                  <c16:uniqueId val="{00000007-1ACB-426F-BDCA-8B6AA03326D7}"/>
                </c:ext>
              </c:extLst>
            </c:dLbl>
            <c:dLbl>
              <c:idx val="8"/>
              <c:delete val="1"/>
              <c:extLst>
                <c:ext xmlns:c15="http://schemas.microsoft.com/office/drawing/2012/chart" uri="{CE6537A1-D6FC-4f65-9D91-7224C49458BB}"/>
                <c:ext xmlns:c16="http://schemas.microsoft.com/office/drawing/2014/chart" uri="{C3380CC4-5D6E-409C-BE32-E72D297353CC}">
                  <c16:uniqueId val="{00000000-062E-41BD-B0FF-581CE904B0BF}"/>
                </c:ext>
              </c:extLst>
            </c:dLbl>
            <c:dLbl>
              <c:idx val="9"/>
              <c:delete val="1"/>
              <c:extLst>
                <c:ext xmlns:c15="http://schemas.microsoft.com/office/drawing/2012/chart" uri="{CE6537A1-D6FC-4f65-9D91-7224C49458BB}"/>
                <c:ext xmlns:c16="http://schemas.microsoft.com/office/drawing/2014/chart" uri="{C3380CC4-5D6E-409C-BE32-E72D297353CC}">
                  <c16:uniqueId val="{00000001-062E-41BD-B0FF-581CE904B0B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'25gr'!$B$29:$B$39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'25gr'!$C$29:$C$39</c:f>
              <c:numCache>
                <c:formatCode>0</c:formatCode>
                <c:ptCount val="11"/>
                <c:pt idx="0">
                  <c:v>76.988</c:v>
                </c:pt>
                <c:pt idx="1">
                  <c:v>86.067999999999998</c:v>
                </c:pt>
                <c:pt idx="2">
                  <c:v>76.260999999999996</c:v>
                </c:pt>
                <c:pt idx="3">
                  <c:v>66.947999999999993</c:v>
                </c:pt>
                <c:pt idx="4">
                  <c:v>60.009</c:v>
                </c:pt>
                <c:pt idx="5">
                  <c:v>54.948999999999998</c:v>
                </c:pt>
                <c:pt idx="6">
                  <c:v>55.124000000000002</c:v>
                </c:pt>
                <c:pt idx="7">
                  <c:v>54.457999999999998</c:v>
                </c:pt>
                <c:pt idx="8">
                  <c:v>49.844000000000001</c:v>
                </c:pt>
                <c:pt idx="9">
                  <c:v>50.203000000000003</c:v>
                </c:pt>
                <c:pt idx="10">
                  <c:v>45.741</c:v>
                </c:pt>
              </c:numCache>
            </c:numRef>
          </c:val>
          <c:smooth val="0"/>
          <c:extLst>
            <c:ext xmlns:c16="http://schemas.microsoft.com/office/drawing/2014/chart" uri="{C3380CC4-5D6E-409C-BE32-E72D297353CC}">
              <c16:uniqueId val="{00000008-1ACB-426F-BDCA-8B6AA03326D7}"/>
            </c:ext>
          </c:extLst>
        </c:ser>
        <c:ser>
          <c:idx val="1"/>
          <c:order val="1"/>
          <c:tx>
            <c:strRef>
              <c:f>'25gr'!$D$28</c:f>
              <c:strCache>
                <c:ptCount val="1"/>
                <c:pt idx="0">
                  <c:v>Men</c:v>
                </c:pt>
              </c:strCache>
            </c:strRef>
          </c:tx>
          <c:spPr>
            <a:ln w="38100" cap="rnd">
              <a:solidFill>
                <a:srgbClr val="00ABBD"/>
              </a:solidFill>
              <a:round/>
            </a:ln>
            <a:effectLst/>
          </c:spPr>
          <c:marker>
            <c:symbol val="none"/>
          </c:marker>
          <c:dLbls>
            <c:dLbl>
              <c:idx val="0"/>
              <c:layout>
                <c:manualLayout>
                  <c:x val="-6.3888888888888884E-2"/>
                  <c:y val="-4.1666666666666664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CB-426F-BDCA-8B6AA03326D7}"/>
                </c:ext>
              </c:extLst>
            </c:dLbl>
            <c:dLbl>
              <c:idx val="1"/>
              <c:delete val="1"/>
              <c:extLst>
                <c:ext xmlns:c15="http://schemas.microsoft.com/office/drawing/2012/chart" uri="{CE6537A1-D6FC-4f65-9D91-7224C49458BB}"/>
                <c:ext xmlns:c16="http://schemas.microsoft.com/office/drawing/2014/chart" uri="{C3380CC4-5D6E-409C-BE32-E72D297353CC}">
                  <c16:uniqueId val="{0000000A-1ACB-426F-BDCA-8B6AA03326D7}"/>
                </c:ext>
              </c:extLst>
            </c:dLbl>
            <c:dLbl>
              <c:idx val="2"/>
              <c:delete val="1"/>
              <c:extLst>
                <c:ext xmlns:c15="http://schemas.microsoft.com/office/drawing/2012/chart" uri="{CE6537A1-D6FC-4f65-9D91-7224C49458BB}"/>
                <c:ext xmlns:c16="http://schemas.microsoft.com/office/drawing/2014/chart" uri="{C3380CC4-5D6E-409C-BE32-E72D297353CC}">
                  <c16:uniqueId val="{0000000B-1ACB-426F-BDCA-8B6AA03326D7}"/>
                </c:ext>
              </c:extLst>
            </c:dLbl>
            <c:dLbl>
              <c:idx val="3"/>
              <c:delete val="1"/>
              <c:extLst>
                <c:ext xmlns:c15="http://schemas.microsoft.com/office/drawing/2012/chart" uri="{CE6537A1-D6FC-4f65-9D91-7224C49458BB}"/>
                <c:ext xmlns:c16="http://schemas.microsoft.com/office/drawing/2014/chart" uri="{C3380CC4-5D6E-409C-BE32-E72D297353CC}">
                  <c16:uniqueId val="{0000000C-1ACB-426F-BDCA-8B6AA03326D7}"/>
                </c:ext>
              </c:extLst>
            </c:dLbl>
            <c:dLbl>
              <c:idx val="4"/>
              <c:delete val="1"/>
              <c:extLst>
                <c:ext xmlns:c15="http://schemas.microsoft.com/office/drawing/2012/chart" uri="{CE6537A1-D6FC-4f65-9D91-7224C49458BB}"/>
                <c:ext xmlns:c16="http://schemas.microsoft.com/office/drawing/2014/chart" uri="{C3380CC4-5D6E-409C-BE32-E72D297353CC}">
                  <c16:uniqueId val="{0000000D-1ACB-426F-BDCA-8B6AA03326D7}"/>
                </c:ext>
              </c:extLst>
            </c:dLbl>
            <c:dLbl>
              <c:idx val="5"/>
              <c:delete val="1"/>
              <c:extLst>
                <c:ext xmlns:c15="http://schemas.microsoft.com/office/drawing/2012/chart" uri="{CE6537A1-D6FC-4f65-9D91-7224C49458BB}"/>
                <c:ext xmlns:c16="http://schemas.microsoft.com/office/drawing/2014/chart" uri="{C3380CC4-5D6E-409C-BE32-E72D297353CC}">
                  <c16:uniqueId val="{0000000E-1ACB-426F-BDCA-8B6AA03326D7}"/>
                </c:ext>
              </c:extLst>
            </c:dLbl>
            <c:dLbl>
              <c:idx val="6"/>
              <c:delete val="1"/>
              <c:extLst>
                <c:ext xmlns:c15="http://schemas.microsoft.com/office/drawing/2012/chart" uri="{CE6537A1-D6FC-4f65-9D91-7224C49458BB}"/>
                <c:ext xmlns:c16="http://schemas.microsoft.com/office/drawing/2014/chart" uri="{C3380CC4-5D6E-409C-BE32-E72D297353CC}">
                  <c16:uniqueId val="{0000000F-1ACB-426F-BDCA-8B6AA03326D7}"/>
                </c:ext>
              </c:extLst>
            </c:dLbl>
            <c:dLbl>
              <c:idx val="7"/>
              <c:delete val="1"/>
              <c:extLst>
                <c:ext xmlns:c15="http://schemas.microsoft.com/office/drawing/2012/chart" uri="{CE6537A1-D6FC-4f65-9D91-7224C49458BB}"/>
                <c:ext xmlns:c16="http://schemas.microsoft.com/office/drawing/2014/chart" uri="{C3380CC4-5D6E-409C-BE32-E72D297353CC}">
                  <c16:uniqueId val="{00000010-1ACB-426F-BDCA-8B6AA03326D7}"/>
                </c:ext>
              </c:extLst>
            </c:dLbl>
            <c:dLbl>
              <c:idx val="8"/>
              <c:delete val="1"/>
              <c:extLst>
                <c:ext xmlns:c15="http://schemas.microsoft.com/office/drawing/2012/chart" uri="{CE6537A1-D6FC-4f65-9D91-7224C49458BB}"/>
                <c:ext xmlns:c16="http://schemas.microsoft.com/office/drawing/2014/chart" uri="{C3380CC4-5D6E-409C-BE32-E72D297353CC}">
                  <c16:uniqueId val="{00000002-062E-41BD-B0FF-581CE904B0BF}"/>
                </c:ext>
              </c:extLst>
            </c:dLbl>
            <c:dLbl>
              <c:idx val="9"/>
              <c:delete val="1"/>
              <c:extLst>
                <c:ext xmlns:c15="http://schemas.microsoft.com/office/drawing/2012/chart" uri="{CE6537A1-D6FC-4f65-9D91-7224C49458BB}"/>
                <c:ext xmlns:c16="http://schemas.microsoft.com/office/drawing/2014/chart" uri="{C3380CC4-5D6E-409C-BE32-E72D297353CC}">
                  <c16:uniqueId val="{00000003-062E-41BD-B0FF-581CE904B0B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'25gr'!$B$29:$B$39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'25gr'!$D$29:$D$39</c:f>
              <c:numCache>
                <c:formatCode>0</c:formatCode>
                <c:ptCount val="11"/>
                <c:pt idx="0">
                  <c:v>83.915000000000006</c:v>
                </c:pt>
                <c:pt idx="1">
                  <c:v>93.489000000000004</c:v>
                </c:pt>
                <c:pt idx="2">
                  <c:v>79.578999999999994</c:v>
                </c:pt>
                <c:pt idx="3">
                  <c:v>69.225999999999999</c:v>
                </c:pt>
                <c:pt idx="4">
                  <c:v>59.561</c:v>
                </c:pt>
                <c:pt idx="5">
                  <c:v>52.753999999999998</c:v>
                </c:pt>
                <c:pt idx="6">
                  <c:v>49.615000000000002</c:v>
                </c:pt>
                <c:pt idx="7">
                  <c:v>45.997</c:v>
                </c:pt>
                <c:pt idx="8">
                  <c:v>41.183</c:v>
                </c:pt>
                <c:pt idx="9">
                  <c:v>38.965000000000003</c:v>
                </c:pt>
                <c:pt idx="10">
                  <c:v>37.402999999999999</c:v>
                </c:pt>
              </c:numCache>
            </c:numRef>
          </c:val>
          <c:smooth val="0"/>
          <c:extLst>
            <c:ext xmlns:c16="http://schemas.microsoft.com/office/drawing/2014/chart" uri="{C3380CC4-5D6E-409C-BE32-E72D297353CC}">
              <c16:uniqueId val="{00000011-1ACB-426F-BDCA-8B6AA03326D7}"/>
            </c:ext>
          </c:extLst>
        </c:ser>
        <c:dLbls>
          <c:showLegendKey val="0"/>
          <c:showVal val="0"/>
          <c:showCatName val="0"/>
          <c:showSerName val="0"/>
          <c:showPercent val="0"/>
          <c:showBubbleSize val="0"/>
        </c:dLbls>
        <c:smooth val="0"/>
        <c:axId val="425808600"/>
        <c:axId val="425812128"/>
      </c:lineChart>
      <c:catAx>
        <c:axId val="4258086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5812128"/>
        <c:crosses val="autoZero"/>
        <c:auto val="1"/>
        <c:lblAlgn val="ctr"/>
        <c:lblOffset val="100"/>
        <c:noMultiLvlLbl val="0"/>
      </c:catAx>
      <c:valAx>
        <c:axId val="425812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5808600"/>
        <c:crosses val="autoZero"/>
        <c:crossBetween val="between"/>
      </c:valAx>
      <c:spPr>
        <a:noFill/>
        <a:ln w="25400">
          <a:noFill/>
        </a:ln>
      </c:spPr>
    </c:plotArea>
    <c:legend>
      <c:legendPos val="r"/>
      <c:layout>
        <c:manualLayout>
          <c:xMode val="edge"/>
          <c:yMode val="edge"/>
          <c:x val="0.36843348528802322"/>
          <c:y val="0.88891914552347628"/>
          <c:w val="0.31360708200948573"/>
          <c:h val="7.6391440653251652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'26gr'!$C$4</c:f>
              <c:strCache>
                <c:ptCount val="1"/>
                <c:pt idx="0">
                  <c:v>Новопријављени на евиденцији</c:v>
                </c:pt>
              </c:strCache>
            </c:strRef>
          </c:tx>
          <c:spPr>
            <a:ln w="28575" cap="rnd" cmpd="sng" algn="ctr">
              <a:solidFill>
                <a:srgbClr val="FCCAAD"/>
              </a:solidFill>
              <a:prstDash val="solid"/>
              <a:round/>
            </a:ln>
            <a:effectLst/>
          </c:spPr>
          <c:marker>
            <c:symbol val="none"/>
          </c:marker>
          <c:dLbls>
            <c:dLbl>
              <c:idx val="0"/>
              <c:layout>
                <c:manualLayout>
                  <c:x val="-2.777777777777779E-2"/>
                  <c:y val="4.44050621805979E-2"/>
                </c:manualLayout>
              </c:layout>
              <c:spPr>
                <a:noFill/>
                <a:ln w="25400">
                  <a:noFill/>
                </a:ln>
                <a:effectLst/>
              </c:spPr>
              <c:txPr>
                <a:bodyPr rot="0" spcFirstLastPara="1" vertOverflow="ellipsis" vert="horz" wrap="square" anchor="ctr" anchorCtr="1"/>
                <a:lstStyle/>
                <a:p>
                  <a:pPr>
                    <a:defRPr sz="900" b="0" i="0" u="none" strike="noStrike" kern="1200"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2B-4C18-908E-F0EC84EA79E4}"/>
                </c:ext>
              </c:extLst>
            </c:dLbl>
            <c:dLbl>
              <c:idx val="1"/>
              <c:delete val="1"/>
              <c:extLst>
                <c:ext xmlns:c15="http://schemas.microsoft.com/office/drawing/2012/chart" uri="{CE6537A1-D6FC-4f65-9D91-7224C49458BB}"/>
                <c:ext xmlns:c16="http://schemas.microsoft.com/office/drawing/2014/chart" uri="{C3380CC4-5D6E-409C-BE32-E72D297353CC}">
                  <c16:uniqueId val="{00000001-2D2B-4C18-908E-F0EC84EA79E4}"/>
                </c:ext>
              </c:extLst>
            </c:dLbl>
            <c:dLbl>
              <c:idx val="2"/>
              <c:delete val="1"/>
              <c:extLst>
                <c:ext xmlns:c15="http://schemas.microsoft.com/office/drawing/2012/chart" uri="{CE6537A1-D6FC-4f65-9D91-7224C49458BB}"/>
                <c:ext xmlns:c16="http://schemas.microsoft.com/office/drawing/2014/chart" uri="{C3380CC4-5D6E-409C-BE32-E72D297353CC}">
                  <c16:uniqueId val="{00000002-2D2B-4C18-908E-F0EC84EA79E4}"/>
                </c:ext>
              </c:extLst>
            </c:dLbl>
            <c:dLbl>
              <c:idx val="3"/>
              <c:delete val="1"/>
              <c:extLst>
                <c:ext xmlns:c15="http://schemas.microsoft.com/office/drawing/2012/chart" uri="{CE6537A1-D6FC-4f65-9D91-7224C49458BB}"/>
                <c:ext xmlns:c16="http://schemas.microsoft.com/office/drawing/2014/chart" uri="{C3380CC4-5D6E-409C-BE32-E72D297353CC}">
                  <c16:uniqueId val="{00000003-2D2B-4C18-908E-F0EC84EA79E4}"/>
                </c:ext>
              </c:extLst>
            </c:dLbl>
            <c:dLbl>
              <c:idx val="4"/>
              <c:delete val="1"/>
              <c:extLst>
                <c:ext xmlns:c15="http://schemas.microsoft.com/office/drawing/2012/chart" uri="{CE6537A1-D6FC-4f65-9D91-7224C49458BB}"/>
                <c:ext xmlns:c16="http://schemas.microsoft.com/office/drawing/2014/chart" uri="{C3380CC4-5D6E-409C-BE32-E72D297353CC}">
                  <c16:uniqueId val="{00000004-2D2B-4C18-908E-F0EC84EA79E4}"/>
                </c:ext>
              </c:extLst>
            </c:dLbl>
            <c:dLbl>
              <c:idx val="5"/>
              <c:delete val="1"/>
              <c:extLst>
                <c:ext xmlns:c15="http://schemas.microsoft.com/office/drawing/2012/chart" uri="{CE6537A1-D6FC-4f65-9D91-7224C49458BB}"/>
                <c:ext xmlns:c16="http://schemas.microsoft.com/office/drawing/2014/chart" uri="{C3380CC4-5D6E-409C-BE32-E72D297353CC}">
                  <c16:uniqueId val="{00000005-2D2B-4C18-908E-F0EC84EA79E4}"/>
                </c:ext>
              </c:extLst>
            </c:dLbl>
            <c:dLbl>
              <c:idx val="6"/>
              <c:delete val="1"/>
              <c:extLst>
                <c:ext xmlns:c15="http://schemas.microsoft.com/office/drawing/2012/chart" uri="{CE6537A1-D6FC-4f65-9D91-7224C49458BB}"/>
                <c:ext xmlns:c16="http://schemas.microsoft.com/office/drawing/2014/chart" uri="{C3380CC4-5D6E-409C-BE32-E72D297353CC}">
                  <c16:uniqueId val="{00000006-2D2B-4C18-908E-F0EC84EA79E4}"/>
                </c:ext>
              </c:extLst>
            </c:dLbl>
            <c:dLbl>
              <c:idx val="7"/>
              <c:delete val="1"/>
              <c:extLst>
                <c:ext xmlns:c15="http://schemas.microsoft.com/office/drawing/2012/chart" uri="{CE6537A1-D6FC-4f65-9D91-7224C49458BB}"/>
                <c:ext xmlns:c16="http://schemas.microsoft.com/office/drawing/2014/chart" uri="{C3380CC4-5D6E-409C-BE32-E72D297353CC}">
                  <c16:uniqueId val="{00000007-2D2B-4C18-908E-F0EC84EA79E4}"/>
                </c:ext>
              </c:extLst>
            </c:dLbl>
            <c:dLbl>
              <c:idx val="8"/>
              <c:delete val="1"/>
              <c:extLst>
                <c:ext xmlns:c15="http://schemas.microsoft.com/office/drawing/2012/chart" uri="{CE6537A1-D6FC-4f65-9D91-7224C49458BB}"/>
                <c:ext xmlns:c16="http://schemas.microsoft.com/office/drawing/2014/chart" uri="{C3380CC4-5D6E-409C-BE32-E72D297353CC}">
                  <c16:uniqueId val="{00000008-2D2B-4C18-908E-F0EC84EA79E4}"/>
                </c:ext>
              </c:extLst>
            </c:dLbl>
            <c:dLbl>
              <c:idx val="9"/>
              <c:delete val="1"/>
              <c:extLst>
                <c:ext xmlns:c15="http://schemas.microsoft.com/office/drawing/2012/chart" uri="{CE6537A1-D6FC-4f65-9D91-7224C49458BB}"/>
                <c:ext xmlns:c16="http://schemas.microsoft.com/office/drawing/2014/chart" uri="{C3380CC4-5D6E-409C-BE32-E72D297353CC}">
                  <c16:uniqueId val="{00000009-2D2B-4C18-908E-F0EC84EA79E4}"/>
                </c:ext>
              </c:extLst>
            </c:dLbl>
            <c:dLbl>
              <c:idx val="10"/>
              <c:layout>
                <c:manualLayout>
                  <c:x val="-1.6666666666666666E-2"/>
                  <c:y val="-3.0303030303030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2B-4C18-908E-F0EC84EA79E4}"/>
                </c:ext>
              </c:extLst>
            </c:dLbl>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'26gr'!$B$5:$B$15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'26gr'!$C$5:$C$15</c:f>
              <c:numCache>
                <c:formatCode>#,##0</c:formatCode>
                <c:ptCount val="11"/>
                <c:pt idx="0">
                  <c:v>19.489833333333333</c:v>
                </c:pt>
                <c:pt idx="1">
                  <c:v>18.754999999999999</c:v>
                </c:pt>
                <c:pt idx="2">
                  <c:v>17.53833333333333</c:v>
                </c:pt>
                <c:pt idx="3">
                  <c:v>18.251000000000001</c:v>
                </c:pt>
                <c:pt idx="4">
                  <c:v>17.78</c:v>
                </c:pt>
                <c:pt idx="5">
                  <c:v>16.411000000000001</c:v>
                </c:pt>
                <c:pt idx="6">
                  <c:v>16.681999999999999</c:v>
                </c:pt>
                <c:pt idx="7">
                  <c:v>16.045000000000002</c:v>
                </c:pt>
                <c:pt idx="8">
                  <c:v>14.456666666666701</c:v>
                </c:pt>
                <c:pt idx="9">
                  <c:v>16.327666666666701</c:v>
                </c:pt>
                <c:pt idx="10">
                  <c:v>13.374416666666701</c:v>
                </c:pt>
              </c:numCache>
            </c:numRef>
          </c:val>
          <c:smooth val="0"/>
          <c:extLst>
            <c:ext xmlns:c16="http://schemas.microsoft.com/office/drawing/2014/chart" uri="{C3380CC4-5D6E-409C-BE32-E72D297353CC}">
              <c16:uniqueId val="{0000000B-2D2B-4C18-908E-F0EC84EA79E4}"/>
            </c:ext>
          </c:extLst>
        </c:ser>
        <c:ser>
          <c:idx val="1"/>
          <c:order val="1"/>
          <c:tx>
            <c:strRef>
              <c:f>'26gr'!$D$4</c:f>
              <c:strCache>
                <c:ptCount val="1"/>
                <c:pt idx="0">
                  <c:v>Брисани и престанак вођења евиденције</c:v>
                </c:pt>
              </c:strCache>
            </c:strRef>
          </c:tx>
          <c:spPr>
            <a:ln w="28575" cap="rnd" cmpd="sng" algn="ctr">
              <a:solidFill>
                <a:srgbClr val="F15A22"/>
              </a:solidFill>
              <a:prstDash val="solid"/>
              <a:round/>
            </a:ln>
            <a:effectLst/>
          </c:spPr>
          <c:marker>
            <c:symbol val="none"/>
          </c:marker>
          <c:dLbls>
            <c:dLbl>
              <c:idx val="0"/>
              <c:layout>
                <c:manualLayout>
                  <c:x val="-3.6111111111111122E-2"/>
                  <c:y val="-4.2587824154292658E-2"/>
                </c:manualLayout>
              </c:layout>
              <c:spPr>
                <a:noFill/>
                <a:ln w="25400">
                  <a:noFill/>
                </a:ln>
                <a:effectLst/>
              </c:spPr>
              <c:txPr>
                <a:bodyPr rot="0" spcFirstLastPara="1" vertOverflow="ellipsis" vert="horz" wrap="square" anchor="ctr" anchorCtr="1"/>
                <a:lstStyle/>
                <a:p>
                  <a:pPr>
                    <a:defRPr sz="900" b="0" i="0" u="none" strike="noStrike" kern="1200"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2B-4C18-908E-F0EC84EA79E4}"/>
                </c:ext>
              </c:extLst>
            </c:dLbl>
            <c:dLbl>
              <c:idx val="1"/>
              <c:delete val="1"/>
              <c:extLst>
                <c:ext xmlns:c15="http://schemas.microsoft.com/office/drawing/2012/chart" uri="{CE6537A1-D6FC-4f65-9D91-7224C49458BB}"/>
                <c:ext xmlns:c16="http://schemas.microsoft.com/office/drawing/2014/chart" uri="{C3380CC4-5D6E-409C-BE32-E72D297353CC}">
                  <c16:uniqueId val="{0000000D-2D2B-4C18-908E-F0EC84EA79E4}"/>
                </c:ext>
              </c:extLst>
            </c:dLbl>
            <c:dLbl>
              <c:idx val="2"/>
              <c:delete val="1"/>
              <c:extLst>
                <c:ext xmlns:c15="http://schemas.microsoft.com/office/drawing/2012/chart" uri="{CE6537A1-D6FC-4f65-9D91-7224C49458BB}"/>
                <c:ext xmlns:c16="http://schemas.microsoft.com/office/drawing/2014/chart" uri="{C3380CC4-5D6E-409C-BE32-E72D297353CC}">
                  <c16:uniqueId val="{0000000E-2D2B-4C18-908E-F0EC84EA79E4}"/>
                </c:ext>
              </c:extLst>
            </c:dLbl>
            <c:dLbl>
              <c:idx val="3"/>
              <c:delete val="1"/>
              <c:extLst>
                <c:ext xmlns:c15="http://schemas.microsoft.com/office/drawing/2012/chart" uri="{CE6537A1-D6FC-4f65-9D91-7224C49458BB}"/>
                <c:ext xmlns:c16="http://schemas.microsoft.com/office/drawing/2014/chart" uri="{C3380CC4-5D6E-409C-BE32-E72D297353CC}">
                  <c16:uniqueId val="{0000000F-2D2B-4C18-908E-F0EC84EA79E4}"/>
                </c:ext>
              </c:extLst>
            </c:dLbl>
            <c:dLbl>
              <c:idx val="4"/>
              <c:delete val="1"/>
              <c:extLst>
                <c:ext xmlns:c15="http://schemas.microsoft.com/office/drawing/2012/chart" uri="{CE6537A1-D6FC-4f65-9D91-7224C49458BB}"/>
                <c:ext xmlns:c16="http://schemas.microsoft.com/office/drawing/2014/chart" uri="{C3380CC4-5D6E-409C-BE32-E72D297353CC}">
                  <c16:uniqueId val="{00000010-2D2B-4C18-908E-F0EC84EA79E4}"/>
                </c:ext>
              </c:extLst>
            </c:dLbl>
            <c:dLbl>
              <c:idx val="5"/>
              <c:delete val="1"/>
              <c:extLst>
                <c:ext xmlns:c15="http://schemas.microsoft.com/office/drawing/2012/chart" uri="{CE6537A1-D6FC-4f65-9D91-7224C49458BB}"/>
                <c:ext xmlns:c16="http://schemas.microsoft.com/office/drawing/2014/chart" uri="{C3380CC4-5D6E-409C-BE32-E72D297353CC}">
                  <c16:uniqueId val="{00000011-2D2B-4C18-908E-F0EC84EA79E4}"/>
                </c:ext>
              </c:extLst>
            </c:dLbl>
            <c:dLbl>
              <c:idx val="6"/>
              <c:delete val="1"/>
              <c:extLst>
                <c:ext xmlns:c15="http://schemas.microsoft.com/office/drawing/2012/chart" uri="{CE6537A1-D6FC-4f65-9D91-7224C49458BB}"/>
                <c:ext xmlns:c16="http://schemas.microsoft.com/office/drawing/2014/chart" uri="{C3380CC4-5D6E-409C-BE32-E72D297353CC}">
                  <c16:uniqueId val="{00000012-2D2B-4C18-908E-F0EC84EA79E4}"/>
                </c:ext>
              </c:extLst>
            </c:dLbl>
            <c:dLbl>
              <c:idx val="7"/>
              <c:delete val="1"/>
              <c:extLst>
                <c:ext xmlns:c15="http://schemas.microsoft.com/office/drawing/2012/chart" uri="{CE6537A1-D6FC-4f65-9D91-7224C49458BB}"/>
                <c:ext xmlns:c16="http://schemas.microsoft.com/office/drawing/2014/chart" uri="{C3380CC4-5D6E-409C-BE32-E72D297353CC}">
                  <c16:uniqueId val="{00000013-2D2B-4C18-908E-F0EC84EA79E4}"/>
                </c:ext>
              </c:extLst>
            </c:dLbl>
            <c:dLbl>
              <c:idx val="8"/>
              <c:delete val="1"/>
              <c:extLst>
                <c:ext xmlns:c15="http://schemas.microsoft.com/office/drawing/2012/chart" uri="{CE6537A1-D6FC-4f65-9D91-7224C49458BB}"/>
                <c:ext xmlns:c16="http://schemas.microsoft.com/office/drawing/2014/chart" uri="{C3380CC4-5D6E-409C-BE32-E72D297353CC}">
                  <c16:uniqueId val="{00000014-2D2B-4C18-908E-F0EC84EA79E4}"/>
                </c:ext>
              </c:extLst>
            </c:dLbl>
            <c:dLbl>
              <c:idx val="9"/>
              <c:delete val="1"/>
              <c:extLst>
                <c:ext xmlns:c15="http://schemas.microsoft.com/office/drawing/2012/chart" uri="{CE6537A1-D6FC-4f65-9D91-7224C49458BB}"/>
                <c:ext xmlns:c16="http://schemas.microsoft.com/office/drawing/2014/chart" uri="{C3380CC4-5D6E-409C-BE32-E72D297353CC}">
                  <c16:uniqueId val="{00000015-2D2B-4C18-908E-F0EC84EA79E4}"/>
                </c:ext>
              </c:extLst>
            </c:dLbl>
            <c:dLbl>
              <c:idx val="10"/>
              <c:layout>
                <c:manualLayout>
                  <c:x val="-2.5000000000000203E-2"/>
                  <c:y val="6.3792821351876472E-2"/>
                </c:manualLayout>
              </c:layout>
              <c:spPr>
                <a:noFill/>
                <a:ln w="25400">
                  <a:noFill/>
                </a:ln>
                <a:effectLst/>
              </c:spPr>
              <c:txPr>
                <a:bodyPr rot="0" spcFirstLastPara="1" vertOverflow="ellipsis" vert="horz" wrap="square" anchor="ctr" anchorCtr="1"/>
                <a:lstStyle/>
                <a:p>
                  <a:pPr>
                    <a:defRPr sz="900" b="0" i="0" u="none" strike="noStrike" kern="1200" baseline="0">
                      <a:solidFill>
                        <a:srgbClr val="333333"/>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D2B-4C18-908E-F0EC84EA79E4}"/>
                </c:ext>
              </c:extLst>
            </c:dLbl>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'26gr'!$B$5:$B$15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'26gr'!$D$5:$D$15</c:f>
              <c:numCache>
                <c:formatCode>#,##0</c:formatCode>
                <c:ptCount val="11"/>
                <c:pt idx="0">
                  <c:v>22.291166666666669</c:v>
                </c:pt>
                <c:pt idx="1">
                  <c:v>24.097000000000001</c:v>
                </c:pt>
                <c:pt idx="2">
                  <c:v>25.359500000000001</c:v>
                </c:pt>
                <c:pt idx="3">
                  <c:v>27.515999999999998</c:v>
                </c:pt>
                <c:pt idx="4">
                  <c:v>28.832000000000001</c:v>
                </c:pt>
                <c:pt idx="5">
                  <c:v>30.047000000000001</c:v>
                </c:pt>
                <c:pt idx="6">
                  <c:v>24.89</c:v>
                </c:pt>
                <c:pt idx="7">
                  <c:v>15.506</c:v>
                </c:pt>
                <c:pt idx="8">
                  <c:v>11.7870833333333</c:v>
                </c:pt>
                <c:pt idx="9">
                  <c:v>12.402749999999999</c:v>
                </c:pt>
                <c:pt idx="10">
                  <c:v>12.714916666666701</c:v>
                </c:pt>
              </c:numCache>
            </c:numRef>
          </c:val>
          <c:smooth val="0"/>
          <c:extLst>
            <c:ext xmlns:c16="http://schemas.microsoft.com/office/drawing/2014/chart" uri="{C3380CC4-5D6E-409C-BE32-E72D297353CC}">
              <c16:uniqueId val="{00000017-2D2B-4C18-908E-F0EC84EA79E4}"/>
            </c:ext>
          </c:extLst>
        </c:ser>
        <c:dLbls>
          <c:showLegendKey val="0"/>
          <c:showVal val="0"/>
          <c:showCatName val="0"/>
          <c:showSerName val="0"/>
          <c:showPercent val="0"/>
          <c:showBubbleSize val="0"/>
        </c:dLbls>
        <c:smooth val="0"/>
        <c:axId val="425808208"/>
        <c:axId val="425812520"/>
      </c:lineChart>
      <c:catAx>
        <c:axId val="425808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en-US"/>
          </a:p>
        </c:txPr>
        <c:crossAx val="425812520"/>
        <c:crosses val="autoZero"/>
        <c:auto val="1"/>
        <c:lblAlgn val="ctr"/>
        <c:lblOffset val="100"/>
        <c:tickLblSkip val="2"/>
        <c:noMultiLvlLbl val="0"/>
      </c:catAx>
      <c:valAx>
        <c:axId val="42581252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en-US"/>
          </a:p>
        </c:txPr>
        <c:crossAx val="425808208"/>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755" b="0" i="0" u="none" strike="noStrike" kern="1200"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00629719749541E-2"/>
          <c:y val="2.5428257453977421E-2"/>
          <c:w val="0.8469884076990376"/>
          <c:h val="0.73577136191309422"/>
        </c:manualLayout>
      </c:layout>
      <c:areaChart>
        <c:grouping val="stacked"/>
        <c:varyColors val="0"/>
        <c:ser>
          <c:idx val="0"/>
          <c:order val="0"/>
          <c:tx>
            <c:strRef>
              <c:f>'1gr'!$R$8</c:f>
              <c:strCache>
                <c:ptCount val="1"/>
                <c:pt idx="0">
                  <c:v>Employed</c:v>
                </c:pt>
              </c:strCache>
            </c:strRef>
          </c:tx>
          <c:spPr>
            <a:solidFill>
              <a:srgbClr val="F15A22"/>
            </a:solidFill>
            <a:ln>
              <a:noFill/>
            </a:ln>
            <a:effectLst/>
          </c:spPr>
          <c:cat>
            <c:strRef>
              <c:f>'1gr'!$Q$9:$Q$19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'1gr'!$R$9:$R$19</c:f>
              <c:numCache>
                <c:formatCode>0.0</c:formatCode>
                <c:ptCount val="11"/>
                <c:pt idx="0">
                  <c:v>28.93266178456475</c:v>
                </c:pt>
                <c:pt idx="1">
                  <c:v>31.019902218748026</c:v>
                </c:pt>
                <c:pt idx="2">
                  <c:v>33.187794983726249</c:v>
                </c:pt>
                <c:pt idx="3">
                  <c:v>33.568824099765891</c:v>
                </c:pt>
                <c:pt idx="4">
                  <c:v>36.250856458552413</c:v>
                </c:pt>
                <c:pt idx="5">
                  <c:v>37.732729687946367</c:v>
                </c:pt>
                <c:pt idx="6">
                  <c:v>38.335035155356252</c:v>
                </c:pt>
                <c:pt idx="7">
                  <c:v>39.834421318236338</c:v>
                </c:pt>
                <c:pt idx="8">
                  <c:v>40.069437454719072</c:v>
                </c:pt>
                <c:pt idx="9">
                  <c:v>41.345432101314316</c:v>
                </c:pt>
                <c:pt idx="10">
                  <c:v>43.2</c:v>
                </c:pt>
              </c:numCache>
            </c:numRef>
          </c:val>
          <c:extLst>
            <c:ext xmlns:c16="http://schemas.microsoft.com/office/drawing/2014/chart" uri="{C3380CC4-5D6E-409C-BE32-E72D297353CC}">
              <c16:uniqueId val="{00000000-92DD-4A9D-9002-A1D6F8E47BEE}"/>
            </c:ext>
          </c:extLst>
        </c:ser>
        <c:ser>
          <c:idx val="1"/>
          <c:order val="1"/>
          <c:tx>
            <c:strRef>
              <c:f>'1gr'!$S$8</c:f>
              <c:strCache>
                <c:ptCount val="1"/>
                <c:pt idx="0">
                  <c:v>Unemployed</c:v>
                </c:pt>
              </c:strCache>
            </c:strRef>
          </c:tx>
          <c:spPr>
            <a:solidFill>
              <a:srgbClr val="FCCAAD"/>
            </a:solidFill>
            <a:ln>
              <a:noFill/>
            </a:ln>
            <a:effectLst/>
          </c:spPr>
          <c:cat>
            <c:strRef>
              <c:f>'1gr'!$Q$9:$Q$19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'1gr'!$S$9:$S$19</c:f>
              <c:numCache>
                <c:formatCode>0.0</c:formatCode>
                <c:ptCount val="11"/>
                <c:pt idx="0">
                  <c:v>27.448593914020179</c:v>
                </c:pt>
                <c:pt idx="1">
                  <c:v>26.25445301231149</c:v>
                </c:pt>
                <c:pt idx="2">
                  <c:v>21.788949453907776</c:v>
                </c:pt>
                <c:pt idx="3">
                  <c:v>20.139849129144842</c:v>
                </c:pt>
                <c:pt idx="4">
                  <c:v>17.320599681132954</c:v>
                </c:pt>
                <c:pt idx="5">
                  <c:v>15.384776983661311</c:v>
                </c:pt>
                <c:pt idx="6">
                  <c:v>14.745415283847995</c:v>
                </c:pt>
                <c:pt idx="7">
                  <c:v>11.955642758922698</c:v>
                </c:pt>
                <c:pt idx="8">
                  <c:v>10.188383341769875</c:v>
                </c:pt>
                <c:pt idx="9">
                  <c:v>12.066423795554586</c:v>
                </c:pt>
                <c:pt idx="10">
                  <c:v>9.8000000000000007</c:v>
                </c:pt>
              </c:numCache>
            </c:numRef>
          </c:val>
          <c:extLst>
            <c:ext xmlns:c16="http://schemas.microsoft.com/office/drawing/2014/chart" uri="{C3380CC4-5D6E-409C-BE32-E72D297353CC}">
              <c16:uniqueId val="{00000001-92DD-4A9D-9002-A1D6F8E47BEE}"/>
            </c:ext>
          </c:extLst>
        </c:ser>
        <c:ser>
          <c:idx val="2"/>
          <c:order val="2"/>
          <c:tx>
            <c:strRef>
              <c:f>'1gr'!$T$8</c:f>
              <c:strCache>
                <c:ptCount val="1"/>
                <c:pt idx="0">
                  <c:v>Population outside the labour force</c:v>
                </c:pt>
              </c:strCache>
            </c:strRef>
          </c:tx>
          <c:spPr>
            <a:solidFill>
              <a:srgbClr val="FEECDF"/>
            </a:solidFill>
            <a:ln>
              <a:noFill/>
            </a:ln>
            <a:effectLst/>
          </c:spPr>
          <c:cat>
            <c:strRef>
              <c:f>'1gr'!$Q$9:$Q$19</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'1gr'!$T$9:$T$19</c:f>
              <c:numCache>
                <c:formatCode>0.0</c:formatCode>
                <c:ptCount val="11"/>
                <c:pt idx="0">
                  <c:v>60.121156369764918</c:v>
                </c:pt>
                <c:pt idx="1">
                  <c:v>57.936575853282832</c:v>
                </c:pt>
                <c:pt idx="2">
                  <c:v>57.56636082497365</c:v>
                </c:pt>
                <c:pt idx="3">
                  <c:v>57.965488752893421</c:v>
                </c:pt>
                <c:pt idx="4">
                  <c:v>56.154911236964864</c:v>
                </c:pt>
                <c:pt idx="5">
                  <c:v>55.40668884054066</c:v>
                </c:pt>
                <c:pt idx="6">
                  <c:v>55.034635048672698</c:v>
                </c:pt>
                <c:pt idx="7">
                  <c:v>54.756417598501706</c:v>
                </c:pt>
                <c:pt idx="8">
                  <c:v>55.385017054976707</c:v>
                </c:pt>
                <c:pt idx="9">
                  <c:v>52.981063791621999</c:v>
                </c:pt>
                <c:pt idx="10">
                  <c:v>52.1</c:v>
                </c:pt>
              </c:numCache>
            </c:numRef>
          </c:val>
          <c:extLst>
            <c:ext xmlns:c16="http://schemas.microsoft.com/office/drawing/2014/chart" uri="{C3380CC4-5D6E-409C-BE32-E72D297353CC}">
              <c16:uniqueId val="{00000002-92DD-4A9D-9002-A1D6F8E47BEE}"/>
            </c:ext>
          </c:extLst>
        </c:ser>
        <c:dLbls>
          <c:showLegendKey val="0"/>
          <c:showVal val="0"/>
          <c:showCatName val="0"/>
          <c:showSerName val="0"/>
          <c:showPercent val="0"/>
          <c:showBubbleSize val="0"/>
        </c:dLbls>
        <c:axId val="234972376"/>
        <c:axId val="234977864"/>
      </c:areaChart>
      <c:catAx>
        <c:axId val="234972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7864"/>
        <c:crosses val="autoZero"/>
        <c:auto val="1"/>
        <c:lblAlgn val="ctr"/>
        <c:lblOffset val="100"/>
        <c:noMultiLvlLbl val="0"/>
      </c:catAx>
      <c:valAx>
        <c:axId val="234977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34972376"/>
        <c:crosses val="autoZero"/>
        <c:crossBetween val="midCat"/>
      </c:valAx>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'26gr'!$C$22</c:f>
              <c:strCache>
                <c:ptCount val="1"/>
                <c:pt idx="0">
                  <c:v>Новопријављени на евиденцији</c:v>
                </c:pt>
              </c:strCache>
            </c:strRef>
          </c:tx>
          <c:spPr>
            <a:ln w="38100" cap="rnd">
              <a:solidFill>
                <a:srgbClr val="AEDFE6"/>
              </a:solidFill>
              <a:round/>
            </a:ln>
            <a:effectLst/>
          </c:spPr>
          <c:marker>
            <c:symbol val="none"/>
          </c:marker>
          <c:dLbls>
            <c:dLbl>
              <c:idx val="0"/>
              <c:layout>
                <c:manualLayout>
                  <c:x val="-4.4444444444444446E-2"/>
                  <c:y val="-2.0237502885429262E-2"/>
                </c:manualLayout>
              </c:layout>
              <c:spPr>
                <a:noFill/>
                <a:ln w="25400">
                  <a:noFill/>
                </a:ln>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06-4F3E-A325-0A580AD9FCE3}"/>
                </c:ext>
              </c:extLst>
            </c:dLbl>
            <c:dLbl>
              <c:idx val="1"/>
              <c:delete val="1"/>
              <c:extLst>
                <c:ext xmlns:c15="http://schemas.microsoft.com/office/drawing/2012/chart" uri="{CE6537A1-D6FC-4f65-9D91-7224C49458BB}"/>
                <c:ext xmlns:c16="http://schemas.microsoft.com/office/drawing/2014/chart" uri="{C3380CC4-5D6E-409C-BE32-E72D297353CC}">
                  <c16:uniqueId val="{00000001-CD06-4F3E-A325-0A580AD9FCE3}"/>
                </c:ext>
              </c:extLst>
            </c:dLbl>
            <c:dLbl>
              <c:idx val="2"/>
              <c:delete val="1"/>
              <c:extLst>
                <c:ext xmlns:c15="http://schemas.microsoft.com/office/drawing/2012/chart" uri="{CE6537A1-D6FC-4f65-9D91-7224C49458BB}"/>
                <c:ext xmlns:c16="http://schemas.microsoft.com/office/drawing/2014/chart" uri="{C3380CC4-5D6E-409C-BE32-E72D297353CC}">
                  <c16:uniqueId val="{00000002-CD06-4F3E-A325-0A580AD9FCE3}"/>
                </c:ext>
              </c:extLst>
            </c:dLbl>
            <c:dLbl>
              <c:idx val="3"/>
              <c:delete val="1"/>
              <c:extLst>
                <c:ext xmlns:c15="http://schemas.microsoft.com/office/drawing/2012/chart" uri="{CE6537A1-D6FC-4f65-9D91-7224C49458BB}"/>
                <c:ext xmlns:c16="http://schemas.microsoft.com/office/drawing/2014/chart" uri="{C3380CC4-5D6E-409C-BE32-E72D297353CC}">
                  <c16:uniqueId val="{00000003-CD06-4F3E-A325-0A580AD9FCE3}"/>
                </c:ext>
              </c:extLst>
            </c:dLbl>
            <c:dLbl>
              <c:idx val="4"/>
              <c:delete val="1"/>
              <c:extLst>
                <c:ext xmlns:c15="http://schemas.microsoft.com/office/drawing/2012/chart" uri="{CE6537A1-D6FC-4f65-9D91-7224C49458BB}"/>
                <c:ext xmlns:c16="http://schemas.microsoft.com/office/drawing/2014/chart" uri="{C3380CC4-5D6E-409C-BE32-E72D297353CC}">
                  <c16:uniqueId val="{00000004-CD06-4F3E-A325-0A580AD9FCE3}"/>
                </c:ext>
              </c:extLst>
            </c:dLbl>
            <c:dLbl>
              <c:idx val="5"/>
              <c:delete val="1"/>
              <c:extLst>
                <c:ext xmlns:c15="http://schemas.microsoft.com/office/drawing/2012/chart" uri="{CE6537A1-D6FC-4f65-9D91-7224C49458BB}"/>
                <c:ext xmlns:c16="http://schemas.microsoft.com/office/drawing/2014/chart" uri="{C3380CC4-5D6E-409C-BE32-E72D297353CC}">
                  <c16:uniqueId val="{00000005-CD06-4F3E-A325-0A580AD9FCE3}"/>
                </c:ext>
              </c:extLst>
            </c:dLbl>
            <c:dLbl>
              <c:idx val="6"/>
              <c:delete val="1"/>
              <c:extLst>
                <c:ext xmlns:c15="http://schemas.microsoft.com/office/drawing/2012/chart" uri="{CE6537A1-D6FC-4f65-9D91-7224C49458BB}"/>
                <c:ext xmlns:c16="http://schemas.microsoft.com/office/drawing/2014/chart" uri="{C3380CC4-5D6E-409C-BE32-E72D297353CC}">
                  <c16:uniqueId val="{00000006-CD06-4F3E-A325-0A580AD9FCE3}"/>
                </c:ext>
              </c:extLst>
            </c:dLbl>
            <c:dLbl>
              <c:idx val="7"/>
              <c:delete val="1"/>
              <c:extLst>
                <c:ext xmlns:c15="http://schemas.microsoft.com/office/drawing/2012/chart" uri="{CE6537A1-D6FC-4f65-9D91-7224C49458BB}"/>
                <c:ext xmlns:c16="http://schemas.microsoft.com/office/drawing/2014/chart" uri="{C3380CC4-5D6E-409C-BE32-E72D297353CC}">
                  <c16:uniqueId val="{00000007-CD06-4F3E-A325-0A580AD9FCE3}"/>
                </c:ext>
              </c:extLst>
            </c:dLbl>
            <c:dLbl>
              <c:idx val="8"/>
              <c:delete val="1"/>
              <c:extLst>
                <c:ext xmlns:c15="http://schemas.microsoft.com/office/drawing/2012/chart" uri="{CE6537A1-D6FC-4f65-9D91-7224C49458BB}"/>
                <c:ext xmlns:c16="http://schemas.microsoft.com/office/drawing/2014/chart" uri="{C3380CC4-5D6E-409C-BE32-E72D297353CC}">
                  <c16:uniqueId val="{00000008-CD06-4F3E-A325-0A580AD9FCE3}"/>
                </c:ext>
              </c:extLst>
            </c:dLbl>
            <c:dLbl>
              <c:idx val="9"/>
              <c:delete val="1"/>
              <c:extLst>
                <c:ext xmlns:c15="http://schemas.microsoft.com/office/drawing/2012/chart" uri="{CE6537A1-D6FC-4f65-9D91-7224C49458BB}"/>
                <c:ext xmlns:c16="http://schemas.microsoft.com/office/drawing/2014/chart" uri="{C3380CC4-5D6E-409C-BE32-E72D297353CC}">
                  <c16:uniqueId val="{00000009-CD06-4F3E-A325-0A580AD9FCE3}"/>
                </c:ext>
              </c:extLst>
            </c:dLbl>
            <c:dLbl>
              <c:idx val="10"/>
              <c:layout>
                <c:manualLayout>
                  <c:x val="-1.6666666666666666E-2"/>
                  <c:y val="-5.64603691639522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06-4F3E-A325-0A580AD9FCE3}"/>
                </c:ext>
              </c:extLst>
            </c:dLbl>
            <c:spPr>
              <a:noFill/>
              <a:ln w="25400">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'26gr'!$B$23:$B$33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'26gr'!$C$23:$C$33</c:f>
              <c:numCache>
                <c:formatCode>#,##0</c:formatCode>
                <c:ptCount val="11"/>
                <c:pt idx="0">
                  <c:v>20.629166666666666</c:v>
                </c:pt>
                <c:pt idx="1">
                  <c:v>19.832999999999998</c:v>
                </c:pt>
                <c:pt idx="2">
                  <c:v>18.474833333333333</c:v>
                </c:pt>
                <c:pt idx="3">
                  <c:v>19.468</c:v>
                </c:pt>
                <c:pt idx="4">
                  <c:v>18.469000000000001</c:v>
                </c:pt>
                <c:pt idx="5">
                  <c:v>16.227</c:v>
                </c:pt>
                <c:pt idx="6">
                  <c:v>15.939</c:v>
                </c:pt>
                <c:pt idx="7">
                  <c:v>14.973000000000001</c:v>
                </c:pt>
                <c:pt idx="8">
                  <c:v>13.1805</c:v>
                </c:pt>
                <c:pt idx="9">
                  <c:v>14.563499999999999</c:v>
                </c:pt>
                <c:pt idx="10">
                  <c:v>11.78525</c:v>
                </c:pt>
              </c:numCache>
            </c:numRef>
          </c:val>
          <c:smooth val="0"/>
          <c:extLst>
            <c:ext xmlns:c16="http://schemas.microsoft.com/office/drawing/2014/chart" uri="{C3380CC4-5D6E-409C-BE32-E72D297353CC}">
              <c16:uniqueId val="{0000000B-CD06-4F3E-A325-0A580AD9FCE3}"/>
            </c:ext>
          </c:extLst>
        </c:ser>
        <c:ser>
          <c:idx val="1"/>
          <c:order val="1"/>
          <c:tx>
            <c:strRef>
              <c:f>'26gr'!$D$22</c:f>
              <c:strCache>
                <c:ptCount val="1"/>
                <c:pt idx="0">
                  <c:v>Брисани и престанак вођења евиденције</c:v>
                </c:pt>
              </c:strCache>
            </c:strRef>
          </c:tx>
          <c:spPr>
            <a:ln w="38100" cap="rnd">
              <a:solidFill>
                <a:srgbClr val="00ABBD"/>
              </a:solidFill>
              <a:round/>
            </a:ln>
            <a:effectLst/>
          </c:spPr>
          <c:marker>
            <c:symbol val="none"/>
          </c:marker>
          <c:dLbls>
            <c:dLbl>
              <c:idx val="0"/>
              <c:layout>
                <c:manualLayout>
                  <c:x val="-4.1666666666666664E-2"/>
                  <c:y val="1.0405327998495303E-2"/>
                </c:manualLayout>
              </c:layout>
              <c:spPr>
                <a:noFill/>
                <a:ln w="25400">
                  <a:noFill/>
                </a:ln>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D06-4F3E-A325-0A580AD9FCE3}"/>
                </c:ext>
              </c:extLst>
            </c:dLbl>
            <c:dLbl>
              <c:idx val="1"/>
              <c:delete val="1"/>
              <c:extLst>
                <c:ext xmlns:c15="http://schemas.microsoft.com/office/drawing/2012/chart" uri="{CE6537A1-D6FC-4f65-9D91-7224C49458BB}"/>
                <c:ext xmlns:c16="http://schemas.microsoft.com/office/drawing/2014/chart" uri="{C3380CC4-5D6E-409C-BE32-E72D297353CC}">
                  <c16:uniqueId val="{0000000D-CD06-4F3E-A325-0A580AD9FCE3}"/>
                </c:ext>
              </c:extLst>
            </c:dLbl>
            <c:dLbl>
              <c:idx val="2"/>
              <c:delete val="1"/>
              <c:extLst>
                <c:ext xmlns:c15="http://schemas.microsoft.com/office/drawing/2012/chart" uri="{CE6537A1-D6FC-4f65-9D91-7224C49458BB}"/>
                <c:ext xmlns:c16="http://schemas.microsoft.com/office/drawing/2014/chart" uri="{C3380CC4-5D6E-409C-BE32-E72D297353CC}">
                  <c16:uniqueId val="{0000000E-CD06-4F3E-A325-0A580AD9FCE3}"/>
                </c:ext>
              </c:extLst>
            </c:dLbl>
            <c:dLbl>
              <c:idx val="3"/>
              <c:delete val="1"/>
              <c:extLst>
                <c:ext xmlns:c15="http://schemas.microsoft.com/office/drawing/2012/chart" uri="{CE6537A1-D6FC-4f65-9D91-7224C49458BB}"/>
                <c:ext xmlns:c16="http://schemas.microsoft.com/office/drawing/2014/chart" uri="{C3380CC4-5D6E-409C-BE32-E72D297353CC}">
                  <c16:uniqueId val="{0000000F-CD06-4F3E-A325-0A580AD9FCE3}"/>
                </c:ext>
              </c:extLst>
            </c:dLbl>
            <c:dLbl>
              <c:idx val="4"/>
              <c:delete val="1"/>
              <c:extLst>
                <c:ext xmlns:c15="http://schemas.microsoft.com/office/drawing/2012/chart" uri="{CE6537A1-D6FC-4f65-9D91-7224C49458BB}"/>
                <c:ext xmlns:c16="http://schemas.microsoft.com/office/drawing/2014/chart" uri="{C3380CC4-5D6E-409C-BE32-E72D297353CC}">
                  <c16:uniqueId val="{00000010-CD06-4F3E-A325-0A580AD9FCE3}"/>
                </c:ext>
              </c:extLst>
            </c:dLbl>
            <c:dLbl>
              <c:idx val="5"/>
              <c:delete val="1"/>
              <c:extLst>
                <c:ext xmlns:c15="http://schemas.microsoft.com/office/drawing/2012/chart" uri="{CE6537A1-D6FC-4f65-9D91-7224C49458BB}"/>
                <c:ext xmlns:c16="http://schemas.microsoft.com/office/drawing/2014/chart" uri="{C3380CC4-5D6E-409C-BE32-E72D297353CC}">
                  <c16:uniqueId val="{00000011-CD06-4F3E-A325-0A580AD9FCE3}"/>
                </c:ext>
              </c:extLst>
            </c:dLbl>
            <c:dLbl>
              <c:idx val="6"/>
              <c:delete val="1"/>
              <c:extLst>
                <c:ext xmlns:c15="http://schemas.microsoft.com/office/drawing/2012/chart" uri="{CE6537A1-D6FC-4f65-9D91-7224C49458BB}"/>
                <c:ext xmlns:c16="http://schemas.microsoft.com/office/drawing/2014/chart" uri="{C3380CC4-5D6E-409C-BE32-E72D297353CC}">
                  <c16:uniqueId val="{00000012-CD06-4F3E-A325-0A580AD9FCE3}"/>
                </c:ext>
              </c:extLst>
            </c:dLbl>
            <c:dLbl>
              <c:idx val="7"/>
              <c:delete val="1"/>
              <c:extLst>
                <c:ext xmlns:c15="http://schemas.microsoft.com/office/drawing/2012/chart" uri="{CE6537A1-D6FC-4f65-9D91-7224C49458BB}"/>
                <c:ext xmlns:c16="http://schemas.microsoft.com/office/drawing/2014/chart" uri="{C3380CC4-5D6E-409C-BE32-E72D297353CC}">
                  <c16:uniqueId val="{00000013-CD06-4F3E-A325-0A580AD9FCE3}"/>
                </c:ext>
              </c:extLst>
            </c:dLbl>
            <c:dLbl>
              <c:idx val="8"/>
              <c:delete val="1"/>
              <c:extLst>
                <c:ext xmlns:c15="http://schemas.microsoft.com/office/drawing/2012/chart" uri="{CE6537A1-D6FC-4f65-9D91-7224C49458BB}"/>
                <c:ext xmlns:c16="http://schemas.microsoft.com/office/drawing/2014/chart" uri="{C3380CC4-5D6E-409C-BE32-E72D297353CC}">
                  <c16:uniqueId val="{00000014-CD06-4F3E-A325-0A580AD9FCE3}"/>
                </c:ext>
              </c:extLst>
            </c:dLbl>
            <c:dLbl>
              <c:idx val="9"/>
              <c:delete val="1"/>
              <c:extLst>
                <c:ext xmlns:c15="http://schemas.microsoft.com/office/drawing/2012/chart" uri="{CE6537A1-D6FC-4f65-9D91-7224C49458BB}"/>
                <c:ext xmlns:c16="http://schemas.microsoft.com/office/drawing/2014/chart" uri="{C3380CC4-5D6E-409C-BE32-E72D297353CC}">
                  <c16:uniqueId val="{00000015-CD06-4F3E-A325-0A580AD9FCE3}"/>
                </c:ext>
              </c:extLst>
            </c:dLbl>
            <c:dLbl>
              <c:idx val="10"/>
              <c:layout>
                <c:manualLayout>
                  <c:x val="-2.5000000000000001E-2"/>
                  <c:y val="2.0833333333333332E-2"/>
                </c:manualLayout>
              </c:layout>
              <c:spPr>
                <a:noFill/>
                <a:ln w="25400">
                  <a:noFill/>
                </a:ln>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D06-4F3E-A325-0A580AD9FCE3}"/>
                </c:ext>
              </c:extLst>
            </c:dLbl>
            <c:spPr>
              <a:noFill/>
              <a:ln w="25400">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'26gr'!$B$23:$B$33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'26gr'!$D$23:$D$33</c:f>
              <c:numCache>
                <c:formatCode>#,##0</c:formatCode>
                <c:ptCount val="11"/>
                <c:pt idx="0">
                  <c:v>24.927749999999996</c:v>
                </c:pt>
                <c:pt idx="1">
                  <c:v>26.742000000000001</c:v>
                </c:pt>
                <c:pt idx="2">
                  <c:v>27.787749999999999</c:v>
                </c:pt>
                <c:pt idx="3">
                  <c:v>30.98</c:v>
                </c:pt>
                <c:pt idx="4">
                  <c:v>31.67</c:v>
                </c:pt>
                <c:pt idx="5">
                  <c:v>32.158000000000001</c:v>
                </c:pt>
                <c:pt idx="6">
                  <c:v>24.483000000000001</c:v>
                </c:pt>
                <c:pt idx="7">
                  <c:v>14.898</c:v>
                </c:pt>
                <c:pt idx="8">
                  <c:v>11.087</c:v>
                </c:pt>
                <c:pt idx="9">
                  <c:v>11.432083333333299</c:v>
                </c:pt>
                <c:pt idx="10">
                  <c:v>10.95425</c:v>
                </c:pt>
              </c:numCache>
            </c:numRef>
          </c:val>
          <c:smooth val="0"/>
          <c:extLst>
            <c:ext xmlns:c16="http://schemas.microsoft.com/office/drawing/2014/chart" uri="{C3380CC4-5D6E-409C-BE32-E72D297353CC}">
              <c16:uniqueId val="{00000017-CD06-4F3E-A325-0A580AD9FCE3}"/>
            </c:ext>
          </c:extLst>
        </c:ser>
        <c:dLbls>
          <c:showLegendKey val="0"/>
          <c:showVal val="0"/>
          <c:showCatName val="0"/>
          <c:showSerName val="0"/>
          <c:showPercent val="0"/>
          <c:showBubbleSize val="0"/>
        </c:dLbls>
        <c:smooth val="0"/>
        <c:axId val="425808992"/>
        <c:axId val="425807424"/>
      </c:lineChart>
      <c:catAx>
        <c:axId val="425808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n-US"/>
          </a:p>
        </c:txPr>
        <c:crossAx val="425807424"/>
        <c:crosses val="autoZero"/>
        <c:auto val="1"/>
        <c:lblAlgn val="ctr"/>
        <c:lblOffset val="100"/>
        <c:tickLblSkip val="2"/>
        <c:noMultiLvlLbl val="0"/>
      </c:catAx>
      <c:valAx>
        <c:axId val="425807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a:pPr>
            <a:endParaRPr lang="en-US"/>
          </a:p>
        </c:txPr>
        <c:crossAx val="425808992"/>
        <c:crosses val="autoZero"/>
        <c:crossBetween val="between"/>
      </c:valAx>
      <c:spPr>
        <a:noFill/>
        <a:ln w="25400">
          <a:noFill/>
        </a:ln>
      </c:spPr>
    </c:plotArea>
    <c:legend>
      <c:legendPos val="b"/>
      <c:overlay val="0"/>
      <c:spPr>
        <a:noFill/>
        <a:ln w="25400">
          <a:noFill/>
        </a:ln>
      </c:spPr>
      <c:txPr>
        <a:bodyPr/>
        <a:lstStyle/>
        <a:p>
          <a:pPr>
            <a:defRPr sz="760"/>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80927384076991E-2"/>
          <c:y val="5.0925925925925923E-2"/>
          <c:w val="0.89453018372703419"/>
          <c:h val="0.66459025955088946"/>
        </c:manualLayout>
      </c:layout>
      <c:lineChart>
        <c:grouping val="standard"/>
        <c:varyColors val="0"/>
        <c:ser>
          <c:idx val="0"/>
          <c:order val="0"/>
          <c:tx>
            <c:strRef>
              <c:f>'26gr'!$C$40</c:f>
              <c:strCache>
                <c:ptCount val="1"/>
                <c:pt idx="0">
                  <c:v>Newly registered</c:v>
                </c:pt>
              </c:strCache>
            </c:strRef>
          </c:tx>
          <c:spPr>
            <a:ln w="28575" cap="rnd" cmpd="sng" algn="ctr">
              <a:solidFill>
                <a:srgbClr val="FCCAAD"/>
              </a:solidFill>
              <a:prstDash val="solid"/>
              <a:round/>
            </a:ln>
            <a:effectLst/>
          </c:spPr>
          <c:marker>
            <c:symbol val="none"/>
          </c:marker>
          <c:dLbls>
            <c:dLbl>
              <c:idx val="0"/>
              <c:layout>
                <c:manualLayout>
                  <c:x val="-0.05"/>
                  <c:y val="-9.9417134611161681E-2"/>
                </c:manualLayout>
              </c:layout>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09-4D27-80AC-77CD9896599A}"/>
                </c:ext>
              </c:extLst>
            </c:dLbl>
            <c:dLbl>
              <c:idx val="1"/>
              <c:delete val="1"/>
              <c:extLst>
                <c:ext xmlns:c15="http://schemas.microsoft.com/office/drawing/2012/chart" uri="{CE6537A1-D6FC-4f65-9D91-7224C49458BB}"/>
                <c:ext xmlns:c16="http://schemas.microsoft.com/office/drawing/2014/chart" uri="{C3380CC4-5D6E-409C-BE32-E72D297353CC}">
                  <c16:uniqueId val="{00000001-1E09-4D27-80AC-77CD9896599A}"/>
                </c:ext>
              </c:extLst>
            </c:dLbl>
            <c:dLbl>
              <c:idx val="2"/>
              <c:delete val="1"/>
              <c:extLst>
                <c:ext xmlns:c15="http://schemas.microsoft.com/office/drawing/2012/chart" uri="{CE6537A1-D6FC-4f65-9D91-7224C49458BB}"/>
                <c:ext xmlns:c16="http://schemas.microsoft.com/office/drawing/2014/chart" uri="{C3380CC4-5D6E-409C-BE32-E72D297353CC}">
                  <c16:uniqueId val="{00000002-1E09-4D27-80AC-77CD9896599A}"/>
                </c:ext>
              </c:extLst>
            </c:dLbl>
            <c:dLbl>
              <c:idx val="3"/>
              <c:delete val="1"/>
              <c:extLst>
                <c:ext xmlns:c15="http://schemas.microsoft.com/office/drawing/2012/chart" uri="{CE6537A1-D6FC-4f65-9D91-7224C49458BB}"/>
                <c:ext xmlns:c16="http://schemas.microsoft.com/office/drawing/2014/chart" uri="{C3380CC4-5D6E-409C-BE32-E72D297353CC}">
                  <c16:uniqueId val="{00000003-1E09-4D27-80AC-77CD9896599A}"/>
                </c:ext>
              </c:extLst>
            </c:dLbl>
            <c:dLbl>
              <c:idx val="4"/>
              <c:delete val="1"/>
              <c:extLst>
                <c:ext xmlns:c15="http://schemas.microsoft.com/office/drawing/2012/chart" uri="{CE6537A1-D6FC-4f65-9D91-7224C49458BB}"/>
                <c:ext xmlns:c16="http://schemas.microsoft.com/office/drawing/2014/chart" uri="{C3380CC4-5D6E-409C-BE32-E72D297353CC}">
                  <c16:uniqueId val="{00000004-1E09-4D27-80AC-77CD9896599A}"/>
                </c:ext>
              </c:extLst>
            </c:dLbl>
            <c:dLbl>
              <c:idx val="5"/>
              <c:delete val="1"/>
              <c:extLst>
                <c:ext xmlns:c15="http://schemas.microsoft.com/office/drawing/2012/chart" uri="{CE6537A1-D6FC-4f65-9D91-7224C49458BB}"/>
                <c:ext xmlns:c16="http://schemas.microsoft.com/office/drawing/2014/chart" uri="{C3380CC4-5D6E-409C-BE32-E72D297353CC}">
                  <c16:uniqueId val="{00000005-1E09-4D27-80AC-77CD9896599A}"/>
                </c:ext>
              </c:extLst>
            </c:dLbl>
            <c:dLbl>
              <c:idx val="6"/>
              <c:delete val="1"/>
              <c:extLst>
                <c:ext xmlns:c15="http://schemas.microsoft.com/office/drawing/2012/chart" uri="{CE6537A1-D6FC-4f65-9D91-7224C49458BB}"/>
                <c:ext xmlns:c16="http://schemas.microsoft.com/office/drawing/2014/chart" uri="{C3380CC4-5D6E-409C-BE32-E72D297353CC}">
                  <c16:uniqueId val="{00000006-1E09-4D27-80AC-77CD9896599A}"/>
                </c:ext>
              </c:extLst>
            </c:dLbl>
            <c:dLbl>
              <c:idx val="7"/>
              <c:delete val="1"/>
              <c:extLst>
                <c:ext xmlns:c15="http://schemas.microsoft.com/office/drawing/2012/chart" uri="{CE6537A1-D6FC-4f65-9D91-7224C49458BB}"/>
                <c:ext xmlns:c16="http://schemas.microsoft.com/office/drawing/2014/chart" uri="{C3380CC4-5D6E-409C-BE32-E72D297353CC}">
                  <c16:uniqueId val="{00000007-1E09-4D27-80AC-77CD9896599A}"/>
                </c:ext>
              </c:extLst>
            </c:dLbl>
            <c:dLbl>
              <c:idx val="8"/>
              <c:delete val="1"/>
              <c:extLst>
                <c:ext xmlns:c15="http://schemas.microsoft.com/office/drawing/2012/chart" uri="{CE6537A1-D6FC-4f65-9D91-7224C49458BB}"/>
                <c:ext xmlns:c16="http://schemas.microsoft.com/office/drawing/2014/chart" uri="{C3380CC4-5D6E-409C-BE32-E72D297353CC}">
                  <c16:uniqueId val="{00000008-1E09-4D27-80AC-77CD9896599A}"/>
                </c:ext>
              </c:extLst>
            </c:dLbl>
            <c:dLbl>
              <c:idx val="9"/>
              <c:delete val="1"/>
              <c:extLst>
                <c:ext xmlns:c15="http://schemas.microsoft.com/office/drawing/2012/chart" uri="{CE6537A1-D6FC-4f65-9D91-7224C49458BB}"/>
                <c:ext xmlns:c16="http://schemas.microsoft.com/office/drawing/2014/chart" uri="{C3380CC4-5D6E-409C-BE32-E72D297353CC}">
                  <c16:uniqueId val="{00000009-1E09-4D27-80AC-77CD9896599A}"/>
                </c:ext>
              </c:extLst>
            </c:dLbl>
            <c:dLbl>
              <c:idx val="10"/>
              <c:layout>
                <c:manualLayout>
                  <c:x val="-2.5000000000000102E-2"/>
                  <c:y val="-5.5555434880984744E-2"/>
                </c:manualLayout>
              </c:layout>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09-4D27-80AC-77CD9896599A}"/>
                </c:ext>
              </c:extLst>
            </c:dLbl>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'26gr'!$B$41:$B$51</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'26gr'!$C$41:$C$51</c:f>
              <c:numCache>
                <c:formatCode>#,##0</c:formatCode>
                <c:ptCount val="11"/>
                <c:pt idx="0">
                  <c:v>19.489833333333333</c:v>
                </c:pt>
                <c:pt idx="1">
                  <c:v>18.754999999999999</c:v>
                </c:pt>
                <c:pt idx="2">
                  <c:v>17.53833333333333</c:v>
                </c:pt>
                <c:pt idx="3">
                  <c:v>18.251000000000001</c:v>
                </c:pt>
                <c:pt idx="4">
                  <c:v>17.78</c:v>
                </c:pt>
                <c:pt idx="5">
                  <c:v>16.411000000000001</c:v>
                </c:pt>
                <c:pt idx="6">
                  <c:v>16.681999999999999</c:v>
                </c:pt>
                <c:pt idx="7">
                  <c:v>16.045000000000002</c:v>
                </c:pt>
                <c:pt idx="8">
                  <c:v>14.456666666666701</c:v>
                </c:pt>
                <c:pt idx="9">
                  <c:v>16.327666666666701</c:v>
                </c:pt>
                <c:pt idx="10">
                  <c:v>13.374416666666701</c:v>
                </c:pt>
              </c:numCache>
            </c:numRef>
          </c:val>
          <c:smooth val="0"/>
          <c:extLst>
            <c:ext xmlns:c16="http://schemas.microsoft.com/office/drawing/2014/chart" uri="{C3380CC4-5D6E-409C-BE32-E72D297353CC}">
              <c16:uniqueId val="{0000000B-1E09-4D27-80AC-77CD9896599A}"/>
            </c:ext>
          </c:extLst>
        </c:ser>
        <c:ser>
          <c:idx val="1"/>
          <c:order val="1"/>
          <c:tx>
            <c:strRef>
              <c:f>'26gr'!$D$40</c:f>
              <c:strCache>
                <c:ptCount val="1"/>
                <c:pt idx="0">
                  <c:v>Deleted from the register and discontinued record keeping</c:v>
                </c:pt>
              </c:strCache>
            </c:strRef>
          </c:tx>
          <c:spPr>
            <a:ln w="28575" cap="rnd" cmpd="sng" algn="ctr">
              <a:solidFill>
                <a:srgbClr val="F15A22"/>
              </a:solidFill>
              <a:prstDash val="solid"/>
              <a:round/>
            </a:ln>
            <a:effectLst/>
          </c:spPr>
          <c:marker>
            <c:symbol val="none"/>
          </c:marker>
          <c:dLbls>
            <c:dLbl>
              <c:idx val="0"/>
              <c:layout>
                <c:manualLayout>
                  <c:x val="-3.3333333333333347E-2"/>
                  <c:y val="9.8052305214836141E-2"/>
                </c:manualLayout>
              </c:layout>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09-4D27-80AC-77CD9896599A}"/>
                </c:ext>
              </c:extLst>
            </c:dLbl>
            <c:dLbl>
              <c:idx val="1"/>
              <c:delete val="1"/>
              <c:extLst>
                <c:ext xmlns:c15="http://schemas.microsoft.com/office/drawing/2012/chart" uri="{CE6537A1-D6FC-4f65-9D91-7224C49458BB}"/>
                <c:ext xmlns:c16="http://schemas.microsoft.com/office/drawing/2014/chart" uri="{C3380CC4-5D6E-409C-BE32-E72D297353CC}">
                  <c16:uniqueId val="{0000000D-1E09-4D27-80AC-77CD9896599A}"/>
                </c:ext>
              </c:extLst>
            </c:dLbl>
            <c:dLbl>
              <c:idx val="2"/>
              <c:delete val="1"/>
              <c:extLst>
                <c:ext xmlns:c15="http://schemas.microsoft.com/office/drawing/2012/chart" uri="{CE6537A1-D6FC-4f65-9D91-7224C49458BB}"/>
                <c:ext xmlns:c16="http://schemas.microsoft.com/office/drawing/2014/chart" uri="{C3380CC4-5D6E-409C-BE32-E72D297353CC}">
                  <c16:uniqueId val="{0000000E-1E09-4D27-80AC-77CD9896599A}"/>
                </c:ext>
              </c:extLst>
            </c:dLbl>
            <c:dLbl>
              <c:idx val="3"/>
              <c:delete val="1"/>
              <c:extLst>
                <c:ext xmlns:c15="http://schemas.microsoft.com/office/drawing/2012/chart" uri="{CE6537A1-D6FC-4f65-9D91-7224C49458BB}"/>
                <c:ext xmlns:c16="http://schemas.microsoft.com/office/drawing/2014/chart" uri="{C3380CC4-5D6E-409C-BE32-E72D297353CC}">
                  <c16:uniqueId val="{0000000F-1E09-4D27-80AC-77CD9896599A}"/>
                </c:ext>
              </c:extLst>
            </c:dLbl>
            <c:dLbl>
              <c:idx val="4"/>
              <c:delete val="1"/>
              <c:extLst>
                <c:ext xmlns:c15="http://schemas.microsoft.com/office/drawing/2012/chart" uri="{CE6537A1-D6FC-4f65-9D91-7224C49458BB}"/>
                <c:ext xmlns:c16="http://schemas.microsoft.com/office/drawing/2014/chart" uri="{C3380CC4-5D6E-409C-BE32-E72D297353CC}">
                  <c16:uniqueId val="{00000010-1E09-4D27-80AC-77CD9896599A}"/>
                </c:ext>
              </c:extLst>
            </c:dLbl>
            <c:dLbl>
              <c:idx val="5"/>
              <c:delete val="1"/>
              <c:extLst>
                <c:ext xmlns:c15="http://schemas.microsoft.com/office/drawing/2012/chart" uri="{CE6537A1-D6FC-4f65-9D91-7224C49458BB}"/>
                <c:ext xmlns:c16="http://schemas.microsoft.com/office/drawing/2014/chart" uri="{C3380CC4-5D6E-409C-BE32-E72D297353CC}">
                  <c16:uniqueId val="{00000011-1E09-4D27-80AC-77CD9896599A}"/>
                </c:ext>
              </c:extLst>
            </c:dLbl>
            <c:dLbl>
              <c:idx val="6"/>
              <c:delete val="1"/>
              <c:extLst>
                <c:ext xmlns:c15="http://schemas.microsoft.com/office/drawing/2012/chart" uri="{CE6537A1-D6FC-4f65-9D91-7224C49458BB}"/>
                <c:ext xmlns:c16="http://schemas.microsoft.com/office/drawing/2014/chart" uri="{C3380CC4-5D6E-409C-BE32-E72D297353CC}">
                  <c16:uniqueId val="{00000012-1E09-4D27-80AC-77CD9896599A}"/>
                </c:ext>
              </c:extLst>
            </c:dLbl>
            <c:dLbl>
              <c:idx val="7"/>
              <c:delete val="1"/>
              <c:extLst>
                <c:ext xmlns:c15="http://schemas.microsoft.com/office/drawing/2012/chart" uri="{CE6537A1-D6FC-4f65-9D91-7224C49458BB}"/>
                <c:ext xmlns:c16="http://schemas.microsoft.com/office/drawing/2014/chart" uri="{C3380CC4-5D6E-409C-BE32-E72D297353CC}">
                  <c16:uniqueId val="{00000013-1E09-4D27-80AC-77CD9896599A}"/>
                </c:ext>
              </c:extLst>
            </c:dLbl>
            <c:dLbl>
              <c:idx val="8"/>
              <c:delete val="1"/>
              <c:extLst>
                <c:ext xmlns:c15="http://schemas.microsoft.com/office/drawing/2012/chart" uri="{CE6537A1-D6FC-4f65-9D91-7224C49458BB}"/>
                <c:ext xmlns:c16="http://schemas.microsoft.com/office/drawing/2014/chart" uri="{C3380CC4-5D6E-409C-BE32-E72D297353CC}">
                  <c16:uniqueId val="{00000014-1E09-4D27-80AC-77CD9896599A}"/>
                </c:ext>
              </c:extLst>
            </c:dLbl>
            <c:dLbl>
              <c:idx val="9"/>
              <c:delete val="1"/>
              <c:extLst>
                <c:ext xmlns:c15="http://schemas.microsoft.com/office/drawing/2012/chart" uri="{CE6537A1-D6FC-4f65-9D91-7224C49458BB}"/>
                <c:ext xmlns:c16="http://schemas.microsoft.com/office/drawing/2014/chart" uri="{C3380CC4-5D6E-409C-BE32-E72D297353CC}">
                  <c16:uniqueId val="{00000015-1E09-4D27-80AC-77CD9896599A}"/>
                </c:ext>
              </c:extLst>
            </c:dLbl>
            <c:dLbl>
              <c:idx val="10"/>
              <c:layout>
                <c:manualLayout>
                  <c:x val="-3.6111111111111212E-2"/>
                  <c:y val="3.1768666847678435E-2"/>
                </c:manualLayout>
              </c:layout>
              <c:spPr>
                <a:noFill/>
                <a:ln w="25400">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E09-4D27-80AC-77CD9896599A}"/>
                </c:ext>
              </c:extLst>
            </c:dLbl>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'26gr'!$B$41:$B$51</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'26gr'!$D$41:$D$51</c:f>
              <c:numCache>
                <c:formatCode>#,##0</c:formatCode>
                <c:ptCount val="11"/>
                <c:pt idx="0">
                  <c:v>22.291166666666669</c:v>
                </c:pt>
                <c:pt idx="1">
                  <c:v>24.097000000000001</c:v>
                </c:pt>
                <c:pt idx="2">
                  <c:v>25.359500000000001</c:v>
                </c:pt>
                <c:pt idx="3">
                  <c:v>27.515999999999998</c:v>
                </c:pt>
                <c:pt idx="4">
                  <c:v>28.832000000000001</c:v>
                </c:pt>
                <c:pt idx="5">
                  <c:v>30.047000000000001</c:v>
                </c:pt>
                <c:pt idx="6">
                  <c:v>24.89</c:v>
                </c:pt>
                <c:pt idx="7">
                  <c:v>15.506</c:v>
                </c:pt>
                <c:pt idx="8">
                  <c:v>11.7870833333333</c:v>
                </c:pt>
                <c:pt idx="9">
                  <c:v>12.402749999999999</c:v>
                </c:pt>
                <c:pt idx="10">
                  <c:v>12.714916666666701</c:v>
                </c:pt>
              </c:numCache>
            </c:numRef>
          </c:val>
          <c:smooth val="0"/>
          <c:extLst>
            <c:ext xmlns:c16="http://schemas.microsoft.com/office/drawing/2014/chart" uri="{C3380CC4-5D6E-409C-BE32-E72D297353CC}">
              <c16:uniqueId val="{00000017-1E09-4D27-80AC-77CD9896599A}"/>
            </c:ext>
          </c:extLst>
        </c:ser>
        <c:dLbls>
          <c:showLegendKey val="0"/>
          <c:showVal val="0"/>
          <c:showCatName val="0"/>
          <c:showSerName val="0"/>
          <c:showPercent val="0"/>
          <c:showBubbleSize val="0"/>
        </c:dLbls>
        <c:smooth val="0"/>
        <c:axId val="425805856"/>
        <c:axId val="425807816"/>
      </c:lineChart>
      <c:catAx>
        <c:axId val="425805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en-US"/>
          </a:p>
        </c:txPr>
        <c:crossAx val="425807816"/>
        <c:crosses val="autoZero"/>
        <c:auto val="1"/>
        <c:lblAlgn val="ctr"/>
        <c:lblOffset val="100"/>
        <c:tickLblSkip val="2"/>
        <c:noMultiLvlLbl val="0"/>
      </c:catAx>
      <c:valAx>
        <c:axId val="425807816"/>
        <c:scaling>
          <c:orientation val="minMax"/>
        </c:scaling>
        <c:delete val="0"/>
        <c:axPos val="l"/>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en-US"/>
          </a:p>
        </c:txPr>
        <c:crossAx val="425805856"/>
        <c:crosses val="autoZero"/>
        <c:crossBetween val="between"/>
      </c:valAx>
      <c:spPr>
        <a:solidFill>
          <a:schemeClr val="bg1"/>
        </a:solidFill>
        <a:ln w="12700">
          <a:solidFill>
            <a:schemeClr val="tx1">
              <a:lumMod val="15000"/>
              <a:lumOff val="85000"/>
            </a:schemeClr>
          </a:solidFill>
        </a:ln>
        <a:effectLst/>
      </c:spPr>
    </c:plotArea>
    <c:legend>
      <c:legendPos val="r"/>
      <c:layout>
        <c:manualLayout>
          <c:xMode val="edge"/>
          <c:yMode val="edge"/>
          <c:x val="4.3751531058617676E-2"/>
          <c:y val="0.89245955809308686"/>
          <c:w val="0.90002930883639554"/>
          <c:h val="7.1715657056812154E-2"/>
        </c:manualLayout>
      </c:layout>
      <c:overlay val="0"/>
      <c:spPr>
        <a:noFill/>
        <a:ln w="25400">
          <a:noFill/>
        </a:ln>
        <a:effectLst/>
      </c:spPr>
      <c:txPr>
        <a:bodyPr rot="0" spcFirstLastPara="1" vertOverflow="ellipsis" vert="horz" wrap="square" anchor="ctr" anchorCtr="1"/>
        <a:lstStyle/>
        <a:p>
          <a:pPr>
            <a:defRPr sz="755" b="0" i="0" u="none" strike="noStrike" kern="1200"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05295850238677E-2"/>
          <c:y val="5.8432934926958828E-2"/>
          <c:w val="0.83601178162302003"/>
          <c:h val="0.73783271430693809"/>
        </c:manualLayout>
      </c:layout>
      <c:lineChart>
        <c:grouping val="standard"/>
        <c:varyColors val="0"/>
        <c:ser>
          <c:idx val="0"/>
          <c:order val="0"/>
          <c:tx>
            <c:strRef>
              <c:f>'26gr'!$C$55</c:f>
              <c:strCache>
                <c:ptCount val="1"/>
                <c:pt idx="0">
                  <c:v>Newly registered</c:v>
                </c:pt>
              </c:strCache>
            </c:strRef>
          </c:tx>
          <c:spPr>
            <a:ln w="38100" cap="rnd">
              <a:solidFill>
                <a:srgbClr val="AEDFE6"/>
              </a:solidFill>
              <a:round/>
            </a:ln>
            <a:effectLst/>
          </c:spPr>
          <c:marker>
            <c:symbol val="none"/>
          </c:marker>
          <c:dLbls>
            <c:dLbl>
              <c:idx val="0"/>
              <c:layout>
                <c:manualLayout>
                  <c:x val="-4.1666594510722112E-2"/>
                  <c:y val="3.1824250315167252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B9-4A39-821F-2B674B0B6719}"/>
                </c:ext>
              </c:extLst>
            </c:dLbl>
            <c:dLbl>
              <c:idx val="1"/>
              <c:delete val="1"/>
              <c:extLst>
                <c:ext xmlns:c15="http://schemas.microsoft.com/office/drawing/2012/chart" uri="{CE6537A1-D6FC-4f65-9D91-7224C49458BB}"/>
                <c:ext xmlns:c16="http://schemas.microsoft.com/office/drawing/2014/chart" uri="{C3380CC4-5D6E-409C-BE32-E72D297353CC}">
                  <c16:uniqueId val="{00000001-89B9-4A39-821F-2B674B0B6719}"/>
                </c:ext>
              </c:extLst>
            </c:dLbl>
            <c:dLbl>
              <c:idx val="2"/>
              <c:delete val="1"/>
              <c:extLst>
                <c:ext xmlns:c15="http://schemas.microsoft.com/office/drawing/2012/chart" uri="{CE6537A1-D6FC-4f65-9D91-7224C49458BB}"/>
                <c:ext xmlns:c16="http://schemas.microsoft.com/office/drawing/2014/chart" uri="{C3380CC4-5D6E-409C-BE32-E72D297353CC}">
                  <c16:uniqueId val="{00000002-89B9-4A39-821F-2B674B0B6719}"/>
                </c:ext>
              </c:extLst>
            </c:dLbl>
            <c:dLbl>
              <c:idx val="3"/>
              <c:delete val="1"/>
              <c:extLst>
                <c:ext xmlns:c15="http://schemas.microsoft.com/office/drawing/2012/chart" uri="{CE6537A1-D6FC-4f65-9D91-7224C49458BB}"/>
                <c:ext xmlns:c16="http://schemas.microsoft.com/office/drawing/2014/chart" uri="{C3380CC4-5D6E-409C-BE32-E72D297353CC}">
                  <c16:uniqueId val="{00000003-89B9-4A39-821F-2B674B0B6719}"/>
                </c:ext>
              </c:extLst>
            </c:dLbl>
            <c:dLbl>
              <c:idx val="4"/>
              <c:delete val="1"/>
              <c:extLst>
                <c:ext xmlns:c15="http://schemas.microsoft.com/office/drawing/2012/chart" uri="{CE6537A1-D6FC-4f65-9D91-7224C49458BB}"/>
                <c:ext xmlns:c16="http://schemas.microsoft.com/office/drawing/2014/chart" uri="{C3380CC4-5D6E-409C-BE32-E72D297353CC}">
                  <c16:uniqueId val="{00000004-89B9-4A39-821F-2B674B0B6719}"/>
                </c:ext>
              </c:extLst>
            </c:dLbl>
            <c:dLbl>
              <c:idx val="5"/>
              <c:delete val="1"/>
              <c:extLst>
                <c:ext xmlns:c15="http://schemas.microsoft.com/office/drawing/2012/chart" uri="{CE6537A1-D6FC-4f65-9D91-7224C49458BB}"/>
                <c:ext xmlns:c16="http://schemas.microsoft.com/office/drawing/2014/chart" uri="{C3380CC4-5D6E-409C-BE32-E72D297353CC}">
                  <c16:uniqueId val="{00000005-89B9-4A39-821F-2B674B0B6719}"/>
                </c:ext>
              </c:extLst>
            </c:dLbl>
            <c:dLbl>
              <c:idx val="6"/>
              <c:delete val="1"/>
              <c:extLst>
                <c:ext xmlns:c15="http://schemas.microsoft.com/office/drawing/2012/chart" uri="{CE6537A1-D6FC-4f65-9D91-7224C49458BB}"/>
                <c:ext xmlns:c16="http://schemas.microsoft.com/office/drawing/2014/chart" uri="{C3380CC4-5D6E-409C-BE32-E72D297353CC}">
                  <c16:uniqueId val="{00000006-89B9-4A39-821F-2B674B0B6719}"/>
                </c:ext>
              </c:extLst>
            </c:dLbl>
            <c:dLbl>
              <c:idx val="7"/>
              <c:delete val="1"/>
              <c:extLst>
                <c:ext xmlns:c15="http://schemas.microsoft.com/office/drawing/2012/chart" uri="{CE6537A1-D6FC-4f65-9D91-7224C49458BB}"/>
                <c:ext xmlns:c16="http://schemas.microsoft.com/office/drawing/2014/chart" uri="{C3380CC4-5D6E-409C-BE32-E72D297353CC}">
                  <c16:uniqueId val="{00000007-89B9-4A39-821F-2B674B0B6719}"/>
                </c:ext>
              </c:extLst>
            </c:dLbl>
            <c:dLbl>
              <c:idx val="8"/>
              <c:delete val="1"/>
              <c:extLst>
                <c:ext xmlns:c15="http://schemas.microsoft.com/office/drawing/2012/chart" uri="{CE6537A1-D6FC-4f65-9D91-7224C49458BB}"/>
                <c:ext xmlns:c16="http://schemas.microsoft.com/office/drawing/2014/chart" uri="{C3380CC4-5D6E-409C-BE32-E72D297353CC}">
                  <c16:uniqueId val="{00000008-89B9-4A39-821F-2B674B0B6719}"/>
                </c:ext>
              </c:extLst>
            </c:dLbl>
            <c:dLbl>
              <c:idx val="9"/>
              <c:delete val="1"/>
              <c:extLst>
                <c:ext xmlns:c15="http://schemas.microsoft.com/office/drawing/2012/chart" uri="{CE6537A1-D6FC-4f65-9D91-7224C49458BB}"/>
                <c:ext xmlns:c16="http://schemas.microsoft.com/office/drawing/2014/chart" uri="{C3380CC4-5D6E-409C-BE32-E72D297353CC}">
                  <c16:uniqueId val="{00000009-89B9-4A39-821F-2B674B0B6719}"/>
                </c:ext>
              </c:extLst>
            </c:dLbl>
            <c:dLbl>
              <c:idx val="10"/>
              <c:layout>
                <c:manualLayout>
                  <c:x val="-2.5000000000000203E-2"/>
                  <c:y val="-6.481481481481485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B9-4A39-821F-2B674B0B6719}"/>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'26gr'!$B$56:$B$66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'26gr'!$C$56:$C$66</c:f>
              <c:numCache>
                <c:formatCode>#,##0</c:formatCode>
                <c:ptCount val="11"/>
                <c:pt idx="0">
                  <c:v>20.629166666666666</c:v>
                </c:pt>
                <c:pt idx="1">
                  <c:v>19.832999999999998</c:v>
                </c:pt>
                <c:pt idx="2">
                  <c:v>18.474833333333333</c:v>
                </c:pt>
                <c:pt idx="3">
                  <c:v>19.468</c:v>
                </c:pt>
                <c:pt idx="4">
                  <c:v>18.469000000000001</c:v>
                </c:pt>
                <c:pt idx="5">
                  <c:v>16.227</c:v>
                </c:pt>
                <c:pt idx="6">
                  <c:v>15.939</c:v>
                </c:pt>
                <c:pt idx="7">
                  <c:v>14.973000000000001</c:v>
                </c:pt>
                <c:pt idx="8">
                  <c:v>13.1805</c:v>
                </c:pt>
                <c:pt idx="9">
                  <c:v>14.563499999999999</c:v>
                </c:pt>
                <c:pt idx="10">
                  <c:v>11.78525</c:v>
                </c:pt>
              </c:numCache>
            </c:numRef>
          </c:val>
          <c:smooth val="0"/>
          <c:extLst>
            <c:ext xmlns:c16="http://schemas.microsoft.com/office/drawing/2014/chart" uri="{C3380CC4-5D6E-409C-BE32-E72D297353CC}">
              <c16:uniqueId val="{0000000B-89B9-4A39-821F-2B674B0B6719}"/>
            </c:ext>
          </c:extLst>
        </c:ser>
        <c:ser>
          <c:idx val="1"/>
          <c:order val="1"/>
          <c:tx>
            <c:strRef>
              <c:f>'26gr'!$D$55</c:f>
              <c:strCache>
                <c:ptCount val="1"/>
                <c:pt idx="0">
                  <c:v>Deleted from the register and discontinued record keeping</c:v>
                </c:pt>
              </c:strCache>
            </c:strRef>
          </c:tx>
          <c:spPr>
            <a:ln w="38100" cap="rnd">
              <a:solidFill>
                <a:srgbClr val="00ABBD"/>
              </a:solidFill>
              <a:round/>
            </a:ln>
            <a:effectLst/>
          </c:spPr>
          <c:marker>
            <c:symbol val="none"/>
          </c:marker>
          <c:dLbls>
            <c:dLbl>
              <c:idx val="0"/>
              <c:layout>
                <c:manualLayout>
                  <c:x val="-4.1580656780725027E-2"/>
                  <c:y val="-2.0085973505280345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B9-4A39-821F-2B674B0B6719}"/>
                </c:ext>
              </c:extLst>
            </c:dLbl>
            <c:dLbl>
              <c:idx val="1"/>
              <c:delete val="1"/>
              <c:extLst>
                <c:ext xmlns:c15="http://schemas.microsoft.com/office/drawing/2012/chart" uri="{CE6537A1-D6FC-4f65-9D91-7224C49458BB}"/>
                <c:ext xmlns:c16="http://schemas.microsoft.com/office/drawing/2014/chart" uri="{C3380CC4-5D6E-409C-BE32-E72D297353CC}">
                  <c16:uniqueId val="{0000000D-89B9-4A39-821F-2B674B0B6719}"/>
                </c:ext>
              </c:extLst>
            </c:dLbl>
            <c:dLbl>
              <c:idx val="2"/>
              <c:delete val="1"/>
              <c:extLst>
                <c:ext xmlns:c15="http://schemas.microsoft.com/office/drawing/2012/chart" uri="{CE6537A1-D6FC-4f65-9D91-7224C49458BB}"/>
                <c:ext xmlns:c16="http://schemas.microsoft.com/office/drawing/2014/chart" uri="{C3380CC4-5D6E-409C-BE32-E72D297353CC}">
                  <c16:uniqueId val="{0000000E-89B9-4A39-821F-2B674B0B6719}"/>
                </c:ext>
              </c:extLst>
            </c:dLbl>
            <c:dLbl>
              <c:idx val="3"/>
              <c:delete val="1"/>
              <c:extLst>
                <c:ext xmlns:c15="http://schemas.microsoft.com/office/drawing/2012/chart" uri="{CE6537A1-D6FC-4f65-9D91-7224C49458BB}"/>
                <c:ext xmlns:c16="http://schemas.microsoft.com/office/drawing/2014/chart" uri="{C3380CC4-5D6E-409C-BE32-E72D297353CC}">
                  <c16:uniqueId val="{0000000F-89B9-4A39-821F-2B674B0B6719}"/>
                </c:ext>
              </c:extLst>
            </c:dLbl>
            <c:dLbl>
              <c:idx val="4"/>
              <c:delete val="1"/>
              <c:extLst>
                <c:ext xmlns:c15="http://schemas.microsoft.com/office/drawing/2012/chart" uri="{CE6537A1-D6FC-4f65-9D91-7224C49458BB}"/>
                <c:ext xmlns:c16="http://schemas.microsoft.com/office/drawing/2014/chart" uri="{C3380CC4-5D6E-409C-BE32-E72D297353CC}">
                  <c16:uniqueId val="{00000010-89B9-4A39-821F-2B674B0B6719}"/>
                </c:ext>
              </c:extLst>
            </c:dLbl>
            <c:dLbl>
              <c:idx val="5"/>
              <c:delete val="1"/>
              <c:extLst>
                <c:ext xmlns:c15="http://schemas.microsoft.com/office/drawing/2012/chart" uri="{CE6537A1-D6FC-4f65-9D91-7224C49458BB}"/>
                <c:ext xmlns:c16="http://schemas.microsoft.com/office/drawing/2014/chart" uri="{C3380CC4-5D6E-409C-BE32-E72D297353CC}">
                  <c16:uniqueId val="{00000011-89B9-4A39-821F-2B674B0B6719}"/>
                </c:ext>
              </c:extLst>
            </c:dLbl>
            <c:dLbl>
              <c:idx val="6"/>
              <c:delete val="1"/>
              <c:extLst>
                <c:ext xmlns:c15="http://schemas.microsoft.com/office/drawing/2012/chart" uri="{CE6537A1-D6FC-4f65-9D91-7224C49458BB}"/>
                <c:ext xmlns:c16="http://schemas.microsoft.com/office/drawing/2014/chart" uri="{C3380CC4-5D6E-409C-BE32-E72D297353CC}">
                  <c16:uniqueId val="{00000012-89B9-4A39-821F-2B674B0B6719}"/>
                </c:ext>
              </c:extLst>
            </c:dLbl>
            <c:dLbl>
              <c:idx val="7"/>
              <c:delete val="1"/>
              <c:extLst>
                <c:ext xmlns:c15="http://schemas.microsoft.com/office/drawing/2012/chart" uri="{CE6537A1-D6FC-4f65-9D91-7224C49458BB}"/>
                <c:ext xmlns:c16="http://schemas.microsoft.com/office/drawing/2014/chart" uri="{C3380CC4-5D6E-409C-BE32-E72D297353CC}">
                  <c16:uniqueId val="{00000013-89B9-4A39-821F-2B674B0B6719}"/>
                </c:ext>
              </c:extLst>
            </c:dLbl>
            <c:dLbl>
              <c:idx val="8"/>
              <c:delete val="1"/>
              <c:extLst>
                <c:ext xmlns:c15="http://schemas.microsoft.com/office/drawing/2012/chart" uri="{CE6537A1-D6FC-4f65-9D91-7224C49458BB}"/>
                <c:ext xmlns:c16="http://schemas.microsoft.com/office/drawing/2014/chart" uri="{C3380CC4-5D6E-409C-BE32-E72D297353CC}">
                  <c16:uniqueId val="{00000014-89B9-4A39-821F-2B674B0B6719}"/>
                </c:ext>
              </c:extLst>
            </c:dLbl>
            <c:dLbl>
              <c:idx val="9"/>
              <c:delete val="1"/>
              <c:extLst>
                <c:ext xmlns:c15="http://schemas.microsoft.com/office/drawing/2012/chart" uri="{CE6537A1-D6FC-4f65-9D91-7224C49458BB}"/>
                <c:ext xmlns:c16="http://schemas.microsoft.com/office/drawing/2014/chart" uri="{C3380CC4-5D6E-409C-BE32-E72D297353CC}">
                  <c16:uniqueId val="{00000015-89B9-4A39-821F-2B674B0B6719}"/>
                </c:ext>
              </c:extLst>
            </c:dLbl>
            <c:dLbl>
              <c:idx val="10"/>
              <c:layout>
                <c:manualLayout>
                  <c:x val="-3.3333333333333534E-2"/>
                  <c:y val="3.652602045433976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9B9-4A39-821F-2B674B0B6719}"/>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'26gr'!$B$56:$B$66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'26gr'!$D$56:$D$66</c:f>
              <c:numCache>
                <c:formatCode>#,##0</c:formatCode>
                <c:ptCount val="11"/>
                <c:pt idx="0">
                  <c:v>24.927749999999996</c:v>
                </c:pt>
                <c:pt idx="1">
                  <c:v>26.742000000000001</c:v>
                </c:pt>
                <c:pt idx="2">
                  <c:v>27.787749999999999</c:v>
                </c:pt>
                <c:pt idx="3">
                  <c:v>30.98</c:v>
                </c:pt>
                <c:pt idx="4">
                  <c:v>31.67</c:v>
                </c:pt>
                <c:pt idx="5">
                  <c:v>32.158000000000001</c:v>
                </c:pt>
                <c:pt idx="6">
                  <c:v>24.483000000000001</c:v>
                </c:pt>
                <c:pt idx="7">
                  <c:v>14.898</c:v>
                </c:pt>
                <c:pt idx="8">
                  <c:v>11.087</c:v>
                </c:pt>
                <c:pt idx="9">
                  <c:v>11.432083333333299</c:v>
                </c:pt>
                <c:pt idx="10">
                  <c:v>10.95425</c:v>
                </c:pt>
              </c:numCache>
            </c:numRef>
          </c:val>
          <c:smooth val="0"/>
          <c:extLst>
            <c:ext xmlns:c16="http://schemas.microsoft.com/office/drawing/2014/chart" uri="{C3380CC4-5D6E-409C-BE32-E72D297353CC}">
              <c16:uniqueId val="{00000017-89B9-4A39-821F-2B674B0B6719}"/>
            </c:ext>
          </c:extLst>
        </c:ser>
        <c:dLbls>
          <c:showLegendKey val="0"/>
          <c:showVal val="0"/>
          <c:showCatName val="0"/>
          <c:showSerName val="0"/>
          <c:showPercent val="0"/>
          <c:showBubbleSize val="0"/>
        </c:dLbls>
        <c:smooth val="0"/>
        <c:axId val="425810952"/>
        <c:axId val="425806640"/>
      </c:lineChart>
      <c:catAx>
        <c:axId val="425810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425806640"/>
        <c:crosses val="autoZero"/>
        <c:auto val="1"/>
        <c:lblAlgn val="ctr"/>
        <c:lblOffset val="100"/>
        <c:tickLblSkip val="2"/>
        <c:noMultiLvlLbl val="0"/>
      </c:catAx>
      <c:valAx>
        <c:axId val="425806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425810952"/>
        <c:crosses val="autoZero"/>
        <c:crossBetween val="between"/>
      </c:valAx>
      <c:spPr>
        <a:noFill/>
        <a:ln w="25400">
          <a:noFill/>
        </a:ln>
      </c:spPr>
    </c:plotArea>
    <c:legend>
      <c:legendPos val="r"/>
      <c:layout>
        <c:manualLayout>
          <c:xMode val="edge"/>
          <c:yMode val="edge"/>
          <c:x val="4.7918197725284342E-2"/>
          <c:y val="0.88847549434806694"/>
          <c:w val="0.90002930883639543"/>
          <c:h val="7.9683784546851988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'2gr'!$B$5</c:f>
              <c:strCache>
                <c:ptCount val="1"/>
                <c:pt idx="0">
                  <c:v>Жене</c:v>
                </c:pt>
              </c:strCache>
            </c:strRef>
          </c:tx>
          <c:spPr>
            <a:solidFill>
              <a:srgbClr val="F15A22"/>
            </a:solidFill>
            <a:ln>
              <a:solidFill>
                <a:schemeClr val="bg1">
                  <a:lumMod val="50000"/>
                </a:schemeClr>
              </a:solidFill>
            </a:ln>
            <a:effectLst/>
          </c:spPr>
          <c:invertIfNegative val="0"/>
          <c:cat>
            <c:strRef>
              <c:f>'2gr'!$A$6:$A$18</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'2gr'!$B$6:$B$18</c:f>
              <c:numCache>
                <c:formatCode>###0.0</c:formatCode>
                <c:ptCount val="13"/>
                <c:pt idx="0">
                  <c:v>13.234999999999999</c:v>
                </c:pt>
                <c:pt idx="1">
                  <c:v>72.531999999999996</c:v>
                </c:pt>
                <c:pt idx="2">
                  <c:v>137.559</c:v>
                </c:pt>
                <c:pt idx="3">
                  <c:v>170.12100000000001</c:v>
                </c:pt>
                <c:pt idx="4">
                  <c:v>198.84399999999999</c:v>
                </c:pt>
                <c:pt idx="5">
                  <c:v>206.10599999999999</c:v>
                </c:pt>
                <c:pt idx="6">
                  <c:v>193.26499999999999</c:v>
                </c:pt>
                <c:pt idx="7">
                  <c:v>169.34100000000001</c:v>
                </c:pt>
                <c:pt idx="8">
                  <c:v>143.953</c:v>
                </c:pt>
                <c:pt idx="9">
                  <c:v>89.168999999999997</c:v>
                </c:pt>
                <c:pt idx="10">
                  <c:v>28.102</c:v>
                </c:pt>
                <c:pt idx="11">
                  <c:v>11.48</c:v>
                </c:pt>
                <c:pt idx="12">
                  <c:v>4.9429999999999996</c:v>
                </c:pt>
              </c:numCache>
            </c:numRef>
          </c:val>
          <c:extLst>
            <c:ext xmlns:c16="http://schemas.microsoft.com/office/drawing/2014/chart" uri="{C3380CC4-5D6E-409C-BE32-E72D297353CC}">
              <c16:uniqueId val="{00000000-0C17-4D42-9B02-BE6788690EC1}"/>
            </c:ext>
          </c:extLst>
        </c:ser>
        <c:ser>
          <c:idx val="1"/>
          <c:order val="1"/>
          <c:tx>
            <c:strRef>
              <c:f>'2gr'!$C$5</c:f>
              <c:strCache>
                <c:ptCount val="1"/>
                <c:pt idx="0">
                  <c:v>Мушкарци</c:v>
                </c:pt>
              </c:strCache>
            </c:strRef>
          </c:tx>
          <c:spPr>
            <a:solidFill>
              <a:srgbClr val="00ABBD"/>
            </a:solidFill>
            <a:ln>
              <a:solidFill>
                <a:schemeClr val="bg1">
                  <a:lumMod val="50000"/>
                </a:schemeClr>
              </a:solidFill>
            </a:ln>
            <a:effectLst/>
          </c:spPr>
          <c:invertIfNegative val="0"/>
          <c:cat>
            <c:strRef>
              <c:f>'2gr'!$A$6:$A$18</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'2gr'!$C$6:$C$18</c:f>
              <c:numCache>
                <c:formatCode>###0.0</c:formatCode>
                <c:ptCount val="13"/>
                <c:pt idx="0">
                  <c:v>29.158999999999999</c:v>
                </c:pt>
                <c:pt idx="1">
                  <c:v>108.616</c:v>
                </c:pt>
                <c:pt idx="2">
                  <c:v>179.02500000000001</c:v>
                </c:pt>
                <c:pt idx="3">
                  <c:v>207.90299999999999</c:v>
                </c:pt>
                <c:pt idx="4">
                  <c:v>224.91300000000001</c:v>
                </c:pt>
                <c:pt idx="5">
                  <c:v>233.02799999999999</c:v>
                </c:pt>
                <c:pt idx="6">
                  <c:v>221.221</c:v>
                </c:pt>
                <c:pt idx="7">
                  <c:v>191.84100000000001</c:v>
                </c:pt>
                <c:pt idx="8">
                  <c:v>167.79900000000001</c:v>
                </c:pt>
                <c:pt idx="9">
                  <c:v>133.869</c:v>
                </c:pt>
                <c:pt idx="10">
                  <c:v>47.256999999999998</c:v>
                </c:pt>
                <c:pt idx="11">
                  <c:v>20.835999999999999</c:v>
                </c:pt>
                <c:pt idx="12">
                  <c:v>11.509</c:v>
                </c:pt>
              </c:numCache>
            </c:numRef>
          </c:val>
          <c:extLst>
            <c:ext xmlns:c16="http://schemas.microsoft.com/office/drawing/2014/chart" uri="{C3380CC4-5D6E-409C-BE32-E72D297353CC}">
              <c16:uniqueId val="{00000001-0C17-4D42-9B02-BE6788690EC1}"/>
            </c:ext>
          </c:extLst>
        </c:ser>
        <c:dLbls>
          <c:showLegendKey val="0"/>
          <c:showVal val="0"/>
          <c:showCatName val="0"/>
          <c:showSerName val="0"/>
          <c:showPercent val="0"/>
          <c:showBubbleSize val="0"/>
        </c:dLbls>
        <c:gapWidth val="53"/>
        <c:overlap val="-2"/>
        <c:axId val="234974728"/>
        <c:axId val="234976688"/>
      </c:barChart>
      <c:catAx>
        <c:axId val="23497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6688"/>
        <c:crosses val="autoZero"/>
        <c:auto val="1"/>
        <c:lblAlgn val="ctr"/>
        <c:lblOffset val="100"/>
        <c:noMultiLvlLbl val="0"/>
      </c:catAx>
      <c:valAx>
        <c:axId val="23497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234974728"/>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'2gr'!$B$34</c:f>
              <c:strCache>
                <c:ptCount val="1"/>
                <c:pt idx="0">
                  <c:v>Women</c:v>
                </c:pt>
              </c:strCache>
            </c:strRef>
          </c:tx>
          <c:spPr>
            <a:solidFill>
              <a:srgbClr val="F15A22"/>
            </a:solidFill>
            <a:ln>
              <a:noFill/>
            </a:ln>
            <a:effectLst/>
          </c:spPr>
          <c:invertIfNegative val="0"/>
          <c:cat>
            <c:strRef>
              <c:f>'2gr'!$A$35:$A$47</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'2gr'!$B$35:$B$47</c:f>
              <c:numCache>
                <c:formatCode>###0.0</c:formatCode>
                <c:ptCount val="13"/>
                <c:pt idx="0">
                  <c:v>13.234999999999999</c:v>
                </c:pt>
                <c:pt idx="1">
                  <c:v>72.531999999999996</c:v>
                </c:pt>
                <c:pt idx="2">
                  <c:v>137.559</c:v>
                </c:pt>
                <c:pt idx="3">
                  <c:v>170.12100000000001</c:v>
                </c:pt>
                <c:pt idx="4">
                  <c:v>198.84399999999999</c:v>
                </c:pt>
                <c:pt idx="5">
                  <c:v>206.10599999999999</c:v>
                </c:pt>
                <c:pt idx="6">
                  <c:v>193.26499999999999</c:v>
                </c:pt>
                <c:pt idx="7">
                  <c:v>169.34100000000001</c:v>
                </c:pt>
                <c:pt idx="8">
                  <c:v>143.953</c:v>
                </c:pt>
                <c:pt idx="9">
                  <c:v>89.168999999999997</c:v>
                </c:pt>
                <c:pt idx="10">
                  <c:v>28.102</c:v>
                </c:pt>
                <c:pt idx="11">
                  <c:v>11.48</c:v>
                </c:pt>
                <c:pt idx="12">
                  <c:v>4.9429999999999996</c:v>
                </c:pt>
              </c:numCache>
            </c:numRef>
          </c:val>
          <c:extLst>
            <c:ext xmlns:c16="http://schemas.microsoft.com/office/drawing/2014/chart" uri="{C3380CC4-5D6E-409C-BE32-E72D297353CC}">
              <c16:uniqueId val="{00000000-A8C3-4916-8E77-7867848499FE}"/>
            </c:ext>
          </c:extLst>
        </c:ser>
        <c:ser>
          <c:idx val="1"/>
          <c:order val="1"/>
          <c:tx>
            <c:strRef>
              <c:f>'2gr'!$C$34</c:f>
              <c:strCache>
                <c:ptCount val="1"/>
                <c:pt idx="0">
                  <c:v>Men</c:v>
                </c:pt>
              </c:strCache>
            </c:strRef>
          </c:tx>
          <c:spPr>
            <a:solidFill>
              <a:srgbClr val="00ABBD"/>
            </a:solidFill>
            <a:ln>
              <a:noFill/>
            </a:ln>
            <a:effectLst/>
          </c:spPr>
          <c:invertIfNegative val="0"/>
          <c:cat>
            <c:strRef>
              <c:f>'2gr'!$A$35:$A$47</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'2gr'!$C$35:$C$47</c:f>
              <c:numCache>
                <c:formatCode>###0.0</c:formatCode>
                <c:ptCount val="13"/>
                <c:pt idx="0">
                  <c:v>29.158999999999999</c:v>
                </c:pt>
                <c:pt idx="1">
                  <c:v>108.616</c:v>
                </c:pt>
                <c:pt idx="2">
                  <c:v>179.02500000000001</c:v>
                </c:pt>
                <c:pt idx="3">
                  <c:v>207.90299999999999</c:v>
                </c:pt>
                <c:pt idx="4">
                  <c:v>224.91300000000001</c:v>
                </c:pt>
                <c:pt idx="5">
                  <c:v>233.02799999999999</c:v>
                </c:pt>
                <c:pt idx="6">
                  <c:v>221.221</c:v>
                </c:pt>
                <c:pt idx="7">
                  <c:v>191.84100000000001</c:v>
                </c:pt>
                <c:pt idx="8">
                  <c:v>167.79900000000001</c:v>
                </c:pt>
                <c:pt idx="9">
                  <c:v>133.869</c:v>
                </c:pt>
                <c:pt idx="10">
                  <c:v>47.256999999999998</c:v>
                </c:pt>
                <c:pt idx="11">
                  <c:v>20.835999999999999</c:v>
                </c:pt>
                <c:pt idx="12">
                  <c:v>11.509</c:v>
                </c:pt>
              </c:numCache>
            </c:numRef>
          </c:val>
          <c:extLst>
            <c:ext xmlns:c16="http://schemas.microsoft.com/office/drawing/2014/chart" uri="{C3380CC4-5D6E-409C-BE32-E72D297353CC}">
              <c16:uniqueId val="{00000001-A8C3-4916-8E77-7867848499FE}"/>
            </c:ext>
          </c:extLst>
        </c:ser>
        <c:dLbls>
          <c:showLegendKey val="0"/>
          <c:showVal val="0"/>
          <c:showCatName val="0"/>
          <c:showSerName val="0"/>
          <c:showPercent val="0"/>
          <c:showBubbleSize val="0"/>
        </c:dLbls>
        <c:gapWidth val="36"/>
        <c:axId val="234977472"/>
        <c:axId val="234972768"/>
      </c:barChart>
      <c:catAx>
        <c:axId val="23497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2768"/>
        <c:crosses val="autoZero"/>
        <c:auto val="1"/>
        <c:lblAlgn val="ctr"/>
        <c:lblOffset val="100"/>
        <c:noMultiLvlLbl val="0"/>
      </c:catAx>
      <c:valAx>
        <c:axId val="234972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tx1">
                <a:lumMod val="15000"/>
                <a:lumOff val="8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234977472"/>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35564837678015E-2"/>
          <c:y val="5.9637912673056445E-2"/>
          <c:w val="0.79561812659699171"/>
          <c:h val="0.70681079950395198"/>
        </c:manualLayout>
      </c:layout>
      <c:barChart>
        <c:barDir val="col"/>
        <c:grouping val="clustered"/>
        <c:varyColors val="0"/>
        <c:ser>
          <c:idx val="0"/>
          <c:order val="0"/>
          <c:tx>
            <c:strRef>
              <c:f>'4gr'!$B$6</c:f>
              <c:strCache>
                <c:ptCount val="1"/>
                <c:pt idx="0">
                  <c:v>Жене</c:v>
                </c:pt>
              </c:strCache>
            </c:strRef>
          </c:tx>
          <c:spPr>
            <a:solidFill>
              <a:srgbClr val="F15A22"/>
            </a:solidFill>
            <a:ln w="25400">
              <a:noFill/>
            </a:ln>
          </c:spPr>
          <c:invertIfNegative val="0"/>
          <c:cat>
            <c:strRef>
              <c:f>'4gr'!$A$7:$A$19</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'4gr'!$B$7:$B$19</c:f>
              <c:numCache>
                <c:formatCode>0.0</c:formatCode>
                <c:ptCount val="13"/>
                <c:pt idx="0">
                  <c:v>6.7997605318640391</c:v>
                </c:pt>
                <c:pt idx="1">
                  <c:v>56.527897500521178</c:v>
                </c:pt>
                <c:pt idx="2">
                  <c:v>120.33655231235626</c:v>
                </c:pt>
                <c:pt idx="3">
                  <c:v>152.27118890454685</c:v>
                </c:pt>
                <c:pt idx="4">
                  <c:v>176.80174963688299</c:v>
                </c:pt>
                <c:pt idx="5">
                  <c:v>188.90210332688056</c:v>
                </c:pt>
                <c:pt idx="6">
                  <c:v>174.37594619910706</c:v>
                </c:pt>
                <c:pt idx="7">
                  <c:v>158.91106496475982</c:v>
                </c:pt>
                <c:pt idx="8">
                  <c:v>132.63275931270101</c:v>
                </c:pt>
                <c:pt idx="9">
                  <c:v>85.254015646772899</c:v>
                </c:pt>
                <c:pt idx="10">
                  <c:v>27.79856634238423</c:v>
                </c:pt>
                <c:pt idx="11">
                  <c:v>11.465460886036814</c:v>
                </c:pt>
                <c:pt idx="12">
                  <c:v>4.9431922352671966</c:v>
                </c:pt>
              </c:numCache>
            </c:numRef>
          </c:val>
          <c:extLst>
            <c:ext xmlns:c16="http://schemas.microsoft.com/office/drawing/2014/chart" uri="{C3380CC4-5D6E-409C-BE32-E72D297353CC}">
              <c16:uniqueId val="{00000000-B6BF-4609-AEE9-AE036EA1CC84}"/>
            </c:ext>
          </c:extLst>
        </c:ser>
        <c:ser>
          <c:idx val="1"/>
          <c:order val="1"/>
          <c:tx>
            <c:strRef>
              <c:f>'4gr'!$C$6</c:f>
              <c:strCache>
                <c:ptCount val="1"/>
                <c:pt idx="0">
                  <c:v>Мушкарци</c:v>
                </c:pt>
              </c:strCache>
            </c:strRef>
          </c:tx>
          <c:spPr>
            <a:solidFill>
              <a:srgbClr val="00ABBD"/>
            </a:solidFill>
            <a:ln w="3175">
              <a:noFill/>
            </a:ln>
          </c:spPr>
          <c:invertIfNegative val="0"/>
          <c:cat>
            <c:strRef>
              <c:f>'4gr'!$A$7:$A$19</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'4gr'!$C$7:$C$19</c:f>
              <c:numCache>
                <c:formatCode>0.0</c:formatCode>
                <c:ptCount val="13"/>
                <c:pt idx="0">
                  <c:v>19.652225057800909</c:v>
                </c:pt>
                <c:pt idx="1">
                  <c:v>86.112368219602416</c:v>
                </c:pt>
                <c:pt idx="2">
                  <c:v>158.34140698952373</c:v>
                </c:pt>
                <c:pt idx="3">
                  <c:v>186.45741934103472</c:v>
                </c:pt>
                <c:pt idx="4">
                  <c:v>206.30307437456628</c:v>
                </c:pt>
                <c:pt idx="5">
                  <c:v>216.60575459117527</c:v>
                </c:pt>
                <c:pt idx="6">
                  <c:v>205.76277518678049</c:v>
                </c:pt>
                <c:pt idx="7">
                  <c:v>178.56075407535707</c:v>
                </c:pt>
                <c:pt idx="8">
                  <c:v>156.20884726996593</c:v>
                </c:pt>
                <c:pt idx="9">
                  <c:v>124.60749981627028</c:v>
                </c:pt>
                <c:pt idx="10">
                  <c:v>45.716045412718856</c:v>
                </c:pt>
                <c:pt idx="11">
                  <c:v>20.604935372061263</c:v>
                </c:pt>
                <c:pt idx="12">
                  <c:v>11.509461792807882</c:v>
                </c:pt>
              </c:numCache>
            </c:numRef>
          </c:val>
          <c:extLst>
            <c:ext xmlns:c16="http://schemas.microsoft.com/office/drawing/2014/chart" uri="{C3380CC4-5D6E-409C-BE32-E72D297353CC}">
              <c16:uniqueId val="{00000001-B6BF-4609-AEE9-AE036EA1CC84}"/>
            </c:ext>
          </c:extLst>
        </c:ser>
        <c:dLbls>
          <c:showLegendKey val="0"/>
          <c:showVal val="0"/>
          <c:showCatName val="0"/>
          <c:showSerName val="0"/>
          <c:showPercent val="0"/>
          <c:showBubbleSize val="0"/>
        </c:dLbls>
        <c:gapWidth val="53"/>
        <c:axId val="234979040"/>
        <c:axId val="234973944"/>
      </c:barChart>
      <c:catAx>
        <c:axId val="23497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3944"/>
        <c:crosses val="autoZero"/>
        <c:auto val="1"/>
        <c:lblAlgn val="ctr"/>
        <c:lblOffset val="100"/>
        <c:noMultiLvlLbl val="0"/>
      </c:catAx>
      <c:valAx>
        <c:axId val="23497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234979040"/>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'4gr'!$B$33</c:f>
              <c:strCache>
                <c:ptCount val="1"/>
                <c:pt idx="0">
                  <c:v>Women</c:v>
                </c:pt>
              </c:strCache>
            </c:strRef>
          </c:tx>
          <c:spPr>
            <a:solidFill>
              <a:srgbClr val="F15A22"/>
            </a:solidFill>
            <a:ln>
              <a:noFill/>
            </a:ln>
            <a:effectLst/>
          </c:spPr>
          <c:invertIfNegative val="0"/>
          <c:cat>
            <c:strRef>
              <c:f>'4gr'!$A$34:$A$46</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'4gr'!$B$34:$B$46</c:f>
              <c:numCache>
                <c:formatCode>0.0</c:formatCode>
                <c:ptCount val="13"/>
                <c:pt idx="0">
                  <c:v>6.7997605318640391</c:v>
                </c:pt>
                <c:pt idx="1">
                  <c:v>56.527897500521178</c:v>
                </c:pt>
                <c:pt idx="2">
                  <c:v>120.33655231235626</c:v>
                </c:pt>
                <c:pt idx="3">
                  <c:v>152.27118890454685</c:v>
                </c:pt>
                <c:pt idx="4">
                  <c:v>176.80174963688299</c:v>
                </c:pt>
                <c:pt idx="5">
                  <c:v>188.90210332688056</c:v>
                </c:pt>
                <c:pt idx="6">
                  <c:v>174.37594619910706</c:v>
                </c:pt>
                <c:pt idx="7">
                  <c:v>158.91106496475982</c:v>
                </c:pt>
                <c:pt idx="8">
                  <c:v>132.63275931270101</c:v>
                </c:pt>
                <c:pt idx="9">
                  <c:v>85.254015646772899</c:v>
                </c:pt>
                <c:pt idx="10">
                  <c:v>27.79856634238423</c:v>
                </c:pt>
                <c:pt idx="11">
                  <c:v>11.465460886036814</c:v>
                </c:pt>
                <c:pt idx="12">
                  <c:v>4.9431922352671966</c:v>
                </c:pt>
              </c:numCache>
            </c:numRef>
          </c:val>
          <c:extLst>
            <c:ext xmlns:c16="http://schemas.microsoft.com/office/drawing/2014/chart" uri="{C3380CC4-5D6E-409C-BE32-E72D297353CC}">
              <c16:uniqueId val="{00000000-106A-4A59-BA18-66446B325511}"/>
            </c:ext>
          </c:extLst>
        </c:ser>
        <c:ser>
          <c:idx val="1"/>
          <c:order val="1"/>
          <c:tx>
            <c:strRef>
              <c:f>'4gr'!$C$33</c:f>
              <c:strCache>
                <c:ptCount val="1"/>
                <c:pt idx="0">
                  <c:v>Men</c:v>
                </c:pt>
              </c:strCache>
            </c:strRef>
          </c:tx>
          <c:spPr>
            <a:solidFill>
              <a:srgbClr val="00ABBD"/>
            </a:solidFill>
            <a:ln>
              <a:noFill/>
            </a:ln>
            <a:effectLst/>
          </c:spPr>
          <c:invertIfNegative val="0"/>
          <c:cat>
            <c:strRef>
              <c:f>'4gr'!$A$34:$A$46</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c:v>
                </c:pt>
              </c:strCache>
            </c:strRef>
          </c:cat>
          <c:val>
            <c:numRef>
              <c:f>'4gr'!$C$34:$C$46</c:f>
              <c:numCache>
                <c:formatCode>0.0</c:formatCode>
                <c:ptCount val="13"/>
                <c:pt idx="0">
                  <c:v>19.652225057800909</c:v>
                </c:pt>
                <c:pt idx="1">
                  <c:v>86.112368219602416</c:v>
                </c:pt>
                <c:pt idx="2">
                  <c:v>158.34140698952373</c:v>
                </c:pt>
                <c:pt idx="3">
                  <c:v>186.45741934103472</c:v>
                </c:pt>
                <c:pt idx="4">
                  <c:v>206.30307437456628</c:v>
                </c:pt>
                <c:pt idx="5">
                  <c:v>216.60575459117527</c:v>
                </c:pt>
                <c:pt idx="6">
                  <c:v>205.76277518678049</c:v>
                </c:pt>
                <c:pt idx="7">
                  <c:v>178.56075407535707</c:v>
                </c:pt>
                <c:pt idx="8">
                  <c:v>156.20884726996593</c:v>
                </c:pt>
                <c:pt idx="9">
                  <c:v>124.60749981627028</c:v>
                </c:pt>
                <c:pt idx="10">
                  <c:v>45.716045412718856</c:v>
                </c:pt>
                <c:pt idx="11">
                  <c:v>20.604935372061263</c:v>
                </c:pt>
                <c:pt idx="12">
                  <c:v>11.509461792807882</c:v>
                </c:pt>
              </c:numCache>
            </c:numRef>
          </c:val>
          <c:extLst>
            <c:ext xmlns:c16="http://schemas.microsoft.com/office/drawing/2014/chart" uri="{C3380CC4-5D6E-409C-BE32-E72D297353CC}">
              <c16:uniqueId val="{00000001-106A-4A59-BA18-66446B325511}"/>
            </c:ext>
          </c:extLst>
        </c:ser>
        <c:dLbls>
          <c:showLegendKey val="0"/>
          <c:showVal val="0"/>
          <c:showCatName val="0"/>
          <c:showSerName val="0"/>
          <c:showPercent val="0"/>
          <c:showBubbleSize val="0"/>
        </c:dLbls>
        <c:gapWidth val="53"/>
        <c:axId val="234979432"/>
        <c:axId val="234973160"/>
      </c:barChart>
      <c:catAx>
        <c:axId val="23497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3160"/>
        <c:crosses val="autoZero"/>
        <c:auto val="1"/>
        <c:lblAlgn val="ctr"/>
        <c:lblOffset val="100"/>
        <c:noMultiLvlLbl val="0"/>
      </c:catAx>
      <c:valAx>
        <c:axId val="234973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solidFill>
              <a:schemeClr val="bg1">
                <a:lumMod val="75000"/>
              </a:schemeClr>
            </a:solidFill>
          </a:ln>
        </c:spPr>
        <c:txPr>
          <a:bodyPr rot="0" vert="horz"/>
          <a:lstStyle/>
          <a:p>
            <a:pPr>
              <a:defRPr sz="900" b="0" i="0" u="none" strike="noStrike" baseline="0">
                <a:solidFill>
                  <a:srgbClr val="333333"/>
                </a:solidFill>
                <a:latin typeface="Calibri"/>
                <a:ea typeface="Calibri"/>
                <a:cs typeface="Calibri"/>
              </a:defRPr>
            </a:pPr>
            <a:endParaRPr lang="en-US"/>
          </a:p>
        </c:txPr>
        <c:crossAx val="234979432"/>
        <c:crosses val="autoZero"/>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277405024998693"/>
          <c:y val="5.7605515334106544E-2"/>
          <c:w val="0.53334645414898851"/>
          <c:h val="0.79583331853985351"/>
        </c:manualLayout>
      </c:layout>
      <c:barChart>
        <c:barDir val="bar"/>
        <c:grouping val="stacked"/>
        <c:varyColors val="0"/>
        <c:ser>
          <c:idx val="0"/>
          <c:order val="0"/>
          <c:tx>
            <c:strRef>
              <c:f>'9gr'!$C$23</c:f>
              <c:strCache>
                <c:ptCount val="1"/>
                <c:pt idx="0">
                  <c:v>Жене</c:v>
                </c:pt>
              </c:strCache>
            </c:strRef>
          </c:tx>
          <c:spPr>
            <a:solidFill>
              <a:srgbClr val="F15A22"/>
            </a:solidFill>
            <a:ln>
              <a:noFill/>
            </a:ln>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'9gr'!$B$24:$B$33</c:f>
              <c:strCache>
                <c:ptCount val="10"/>
                <c:pt idx="0">
                  <c:v>Војна занимања</c:v>
                </c:pt>
                <c:pt idx="1">
                  <c:v>Једноставна занимања</c:v>
                </c:pt>
                <c:pt idx="2">
                  <c:v>Руковаоци машинама и постројењима, монтери и возачи</c:v>
                </c:pt>
                <c:pt idx="3">
                  <c:v>Занатлије и сродни</c:v>
                </c:pt>
                <c:pt idx="4">
                  <c:v>Пољопривредници, шумари, рибари и сродни</c:v>
                </c:pt>
                <c:pt idx="5">
                  <c:v>Услужна и трговачка занимања</c:v>
                </c:pt>
                <c:pt idx="6">
                  <c:v>Административни службеници</c:v>
                </c:pt>
                <c:pt idx="7">
                  <c:v>Инжењери, стручни сарадници и техничари</c:v>
                </c:pt>
                <c:pt idx="8">
                  <c:v>Стручњаци и уметници</c:v>
                </c:pt>
                <c:pt idx="9">
                  <c:v>Руководиоци (директори), функционери и законодавци</c:v>
                </c:pt>
              </c:strCache>
            </c:strRef>
          </c:cat>
          <c:val>
            <c:numRef>
              <c:f>'9gr'!$C$24:$C$33</c:f>
              <c:numCache>
                <c:formatCode>0</c:formatCode>
                <c:ptCount val="10"/>
                <c:pt idx="0">
                  <c:v>11.687618406244308</c:v>
                </c:pt>
                <c:pt idx="1">
                  <c:v>49.391587792752745</c:v>
                </c:pt>
                <c:pt idx="2">
                  <c:v>25.048850197343071</c:v>
                </c:pt>
                <c:pt idx="3">
                  <c:v>16.896467552476285</c:v>
                </c:pt>
                <c:pt idx="4">
                  <c:v>41.074656986949449</c:v>
                </c:pt>
                <c:pt idx="5">
                  <c:v>58.274039920456985</c:v>
                </c:pt>
                <c:pt idx="6">
                  <c:v>59.271342437349986</c:v>
                </c:pt>
                <c:pt idx="7">
                  <c:v>54.077599269642519</c:v>
                </c:pt>
                <c:pt idx="8">
                  <c:v>56.667421088419424</c:v>
                </c:pt>
                <c:pt idx="9">
                  <c:v>35.498205521413709</c:v>
                </c:pt>
              </c:numCache>
            </c:numRef>
          </c:val>
          <c:extLst>
            <c:ext xmlns:c16="http://schemas.microsoft.com/office/drawing/2014/chart" uri="{C3380CC4-5D6E-409C-BE32-E72D297353CC}">
              <c16:uniqueId val="{00000000-38F3-4D9C-A75A-B2BFB2AB923B}"/>
            </c:ext>
          </c:extLst>
        </c:ser>
        <c:ser>
          <c:idx val="1"/>
          <c:order val="1"/>
          <c:tx>
            <c:strRef>
              <c:f>'9gr'!$D$23</c:f>
              <c:strCache>
                <c:ptCount val="1"/>
                <c:pt idx="0">
                  <c:v>Мушкарци</c:v>
                </c:pt>
              </c:strCache>
            </c:strRef>
          </c:tx>
          <c:spPr>
            <a:solidFill>
              <a:srgbClr val="00ABBD"/>
            </a:solidFill>
            <a:ln>
              <a:noFill/>
            </a:ln>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'9gr'!$B$24:$B$33</c:f>
              <c:strCache>
                <c:ptCount val="10"/>
                <c:pt idx="0">
                  <c:v>Војна занимања</c:v>
                </c:pt>
                <c:pt idx="1">
                  <c:v>Једноставна занимања</c:v>
                </c:pt>
                <c:pt idx="2">
                  <c:v>Руковаоци машинама и постројењима, монтери и возачи</c:v>
                </c:pt>
                <c:pt idx="3">
                  <c:v>Занатлије и сродни</c:v>
                </c:pt>
                <c:pt idx="4">
                  <c:v>Пољопривредници, шумари, рибари и сродни</c:v>
                </c:pt>
                <c:pt idx="5">
                  <c:v>Услужна и трговачка занимања</c:v>
                </c:pt>
                <c:pt idx="6">
                  <c:v>Административни службеници</c:v>
                </c:pt>
                <c:pt idx="7">
                  <c:v>Инжењери, стручни сарадници и техничари</c:v>
                </c:pt>
                <c:pt idx="8">
                  <c:v>Стручњаци и уметници</c:v>
                </c:pt>
                <c:pt idx="9">
                  <c:v>Руководиоци (директори), функционери и законодавци</c:v>
                </c:pt>
              </c:strCache>
            </c:strRef>
          </c:cat>
          <c:val>
            <c:numRef>
              <c:f>'9gr'!$D$24:$D$33</c:f>
              <c:numCache>
                <c:formatCode>0</c:formatCode>
                <c:ptCount val="10"/>
                <c:pt idx="0">
                  <c:v>88.312381593755688</c:v>
                </c:pt>
                <c:pt idx="1">
                  <c:v>50.608412207247476</c:v>
                </c:pt>
                <c:pt idx="2">
                  <c:v>74.951149802656573</c:v>
                </c:pt>
                <c:pt idx="3">
                  <c:v>83.103532447523989</c:v>
                </c:pt>
                <c:pt idx="4">
                  <c:v>58.925343013050224</c:v>
                </c:pt>
                <c:pt idx="5">
                  <c:v>41.725960079543704</c:v>
                </c:pt>
                <c:pt idx="6">
                  <c:v>40.728657562649815</c:v>
                </c:pt>
                <c:pt idx="7">
                  <c:v>45.922400730357715</c:v>
                </c:pt>
                <c:pt idx="8">
                  <c:v>43.332578911581024</c:v>
                </c:pt>
                <c:pt idx="9">
                  <c:v>64.501794478586234</c:v>
                </c:pt>
              </c:numCache>
            </c:numRef>
          </c:val>
          <c:extLst>
            <c:ext xmlns:c16="http://schemas.microsoft.com/office/drawing/2014/chart" uri="{C3380CC4-5D6E-409C-BE32-E72D297353CC}">
              <c16:uniqueId val="{00000001-38F3-4D9C-A75A-B2BFB2AB923B}"/>
            </c:ext>
          </c:extLst>
        </c:ser>
        <c:dLbls>
          <c:showLegendKey val="0"/>
          <c:showVal val="0"/>
          <c:showCatName val="0"/>
          <c:showSerName val="0"/>
          <c:showPercent val="0"/>
          <c:showBubbleSize val="0"/>
        </c:dLbls>
        <c:gapWidth val="52"/>
        <c:overlap val="100"/>
        <c:axId val="234975120"/>
        <c:axId val="234975512"/>
      </c:barChart>
      <c:catAx>
        <c:axId val="234975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234975512"/>
        <c:crosses val="autoZero"/>
        <c:auto val="1"/>
        <c:lblAlgn val="ctr"/>
        <c:lblOffset val="100"/>
        <c:noMultiLvlLbl val="0"/>
      </c:catAx>
      <c:valAx>
        <c:axId val="2349755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34975120"/>
        <c:crosses val="autoZero"/>
        <c:crossBetween val="between"/>
      </c:valAx>
      <c:spPr>
        <a:noFill/>
        <a:ln w="25400">
          <a:noFill/>
        </a:ln>
      </c:spPr>
    </c:plotArea>
    <c:legend>
      <c:legendPos val="b"/>
      <c:overlay val="0"/>
      <c:spPr>
        <a:noFill/>
        <a:ln w="25400">
          <a:noFill/>
        </a:ln>
      </c:spPr>
      <c:txPr>
        <a:bodyPr/>
        <a:lstStyle/>
        <a:p>
          <a:pPr>
            <a:defRPr sz="73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image" Target="../media/image2.png"/><Relationship Id="rId4"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371475</xdr:colOff>
      <xdr:row>56</xdr:row>
      <xdr:rowOff>9525</xdr:rowOff>
    </xdr:to>
    <xdr:pic>
      <xdr:nvPicPr>
        <xdr:cNvPr id="2" name="Picture 1">
          <a:extLst>
            <a:ext uri="{FF2B5EF4-FFF2-40B4-BE49-F238E27FC236}">
              <a16:creationId xmlns:a16="http://schemas.microsoft.com/office/drawing/2014/main" id="{F83DAC23-68B7-48EA-8EB1-6CE2DE964400}"/>
            </a:ext>
          </a:extLst>
        </xdr:cNvPr>
        <xdr:cNvPicPr>
          <a:picLocks noChangeAspect="1"/>
        </xdr:cNvPicPr>
      </xdr:nvPicPr>
      <xdr:blipFill rotWithShape="1">
        <a:blip xmlns:r="http://schemas.openxmlformats.org/officeDocument/2006/relationships" r:embed="rId1"/>
        <a:srcRect l="39797" t="7502" r="24834" b="4247"/>
        <a:stretch/>
      </xdr:blipFill>
      <xdr:spPr>
        <a:xfrm>
          <a:off x="0" y="0"/>
          <a:ext cx="6467475" cy="9077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432954</xdr:colOff>
      <xdr:row>2</xdr:row>
      <xdr:rowOff>25977</xdr:rowOff>
    </xdr:from>
    <xdr:to>
      <xdr:col>17</xdr:col>
      <xdr:colOff>259773</xdr:colOff>
      <xdr:row>15</xdr:row>
      <xdr:rowOff>0</xdr:rowOff>
    </xdr:to>
    <xdr:graphicFrame macro="">
      <xdr:nvGraphicFramePr>
        <xdr:cNvPr id="3" name="Chart 2">
          <a:extLst>
            <a:ext uri="{FF2B5EF4-FFF2-40B4-BE49-F238E27FC236}">
              <a16:creationId xmlns:a16="http://schemas.microsoft.com/office/drawing/2014/main" id="{6B2EB0EE-52AF-EE35-A643-20438078BF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380999</xdr:colOff>
      <xdr:row>22</xdr:row>
      <xdr:rowOff>143741</xdr:rowOff>
    </xdr:from>
    <xdr:to>
      <xdr:col>17</xdr:col>
      <xdr:colOff>259772</xdr:colOff>
      <xdr:row>36</xdr:row>
      <xdr:rowOff>112568</xdr:rowOff>
    </xdr:to>
    <xdr:graphicFrame macro="">
      <xdr:nvGraphicFramePr>
        <xdr:cNvPr id="5" name="Chart 4">
          <a:extLst>
            <a:ext uri="{FF2B5EF4-FFF2-40B4-BE49-F238E27FC236}">
              <a16:creationId xmlns:a16="http://schemas.microsoft.com/office/drawing/2014/main" id="{F1F3A5C6-5DE5-E70F-7CFD-5FA916CFF6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8659</xdr:colOff>
      <xdr:row>15</xdr:row>
      <xdr:rowOff>147204</xdr:rowOff>
    </xdr:from>
    <xdr:to>
      <xdr:col>11</xdr:col>
      <xdr:colOff>233796</xdr:colOff>
      <xdr:row>17</xdr:row>
      <xdr:rowOff>43295</xdr:rowOff>
    </xdr:to>
    <xdr:pic>
      <xdr:nvPicPr>
        <xdr:cNvPr id="4" name="Picture 2">
          <a:extLst>
            <a:ext uri="{FF2B5EF4-FFF2-40B4-BE49-F238E27FC236}">
              <a16:creationId xmlns:a16="http://schemas.microsoft.com/office/drawing/2014/main" id="{D6CD5124-0504-4E79-A1F5-4DA7D6259E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31727" y="2545772"/>
          <a:ext cx="225137" cy="22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17318</xdr:colOff>
      <xdr:row>37</xdr:row>
      <xdr:rowOff>147204</xdr:rowOff>
    </xdr:from>
    <xdr:to>
      <xdr:col>11</xdr:col>
      <xdr:colOff>242455</xdr:colOff>
      <xdr:row>39</xdr:row>
      <xdr:rowOff>43296</xdr:rowOff>
    </xdr:to>
    <xdr:pic>
      <xdr:nvPicPr>
        <xdr:cNvPr id="6" name="Picture 2">
          <a:extLst>
            <a:ext uri="{FF2B5EF4-FFF2-40B4-BE49-F238E27FC236}">
              <a16:creationId xmlns:a16="http://schemas.microsoft.com/office/drawing/2014/main" id="{3321F38D-9D1E-4F32-909A-9F2A035C39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0386" y="6104659"/>
          <a:ext cx="225137" cy="22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47624</xdr:colOff>
      <xdr:row>1</xdr:row>
      <xdr:rowOff>123825</xdr:rowOff>
    </xdr:from>
    <xdr:to>
      <xdr:col>14</xdr:col>
      <xdr:colOff>209549</xdr:colOff>
      <xdr:row>22</xdr:row>
      <xdr:rowOff>304800</xdr:rowOff>
    </xdr:to>
    <xdr:graphicFrame macro="">
      <xdr:nvGraphicFramePr>
        <xdr:cNvPr id="31130478" name="Chart 3">
          <a:extLst>
            <a:ext uri="{FF2B5EF4-FFF2-40B4-BE49-F238E27FC236}">
              <a16:creationId xmlns:a16="http://schemas.microsoft.com/office/drawing/2014/main" id="{00000000-0008-0000-1100-00006E03D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495300</xdr:colOff>
      <xdr:row>28</xdr:row>
      <xdr:rowOff>152400</xdr:rowOff>
    </xdr:from>
    <xdr:to>
      <xdr:col>15</xdr:col>
      <xdr:colOff>47625</xdr:colOff>
      <xdr:row>51</xdr:row>
      <xdr:rowOff>0</xdr:rowOff>
    </xdr:to>
    <xdr:graphicFrame macro="">
      <xdr:nvGraphicFramePr>
        <xdr:cNvPr id="31130479" name="Chart 1">
          <a:extLst>
            <a:ext uri="{FF2B5EF4-FFF2-40B4-BE49-F238E27FC236}">
              <a16:creationId xmlns:a16="http://schemas.microsoft.com/office/drawing/2014/main" id="{00000000-0008-0000-1100-00006F03D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9525</xdr:colOff>
      <xdr:row>3</xdr:row>
      <xdr:rowOff>104775</xdr:rowOff>
    </xdr:from>
    <xdr:to>
      <xdr:col>14</xdr:col>
      <xdr:colOff>209550</xdr:colOff>
      <xdr:row>16</xdr:row>
      <xdr:rowOff>66675</xdr:rowOff>
    </xdr:to>
    <xdr:graphicFrame macro="">
      <xdr:nvGraphicFramePr>
        <xdr:cNvPr id="32553770" name="Chart 1">
          <a:extLst>
            <a:ext uri="{FF2B5EF4-FFF2-40B4-BE49-F238E27FC236}">
              <a16:creationId xmlns:a16="http://schemas.microsoft.com/office/drawing/2014/main" id="{00000000-0008-0000-1200-00002ABBF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590550</xdr:colOff>
      <xdr:row>23</xdr:row>
      <xdr:rowOff>123825</xdr:rowOff>
    </xdr:from>
    <xdr:to>
      <xdr:col>14</xdr:col>
      <xdr:colOff>190500</xdr:colOff>
      <xdr:row>37</xdr:row>
      <xdr:rowOff>28575</xdr:rowOff>
    </xdr:to>
    <xdr:graphicFrame macro="">
      <xdr:nvGraphicFramePr>
        <xdr:cNvPr id="32553771" name="Chart 1">
          <a:extLst>
            <a:ext uri="{FF2B5EF4-FFF2-40B4-BE49-F238E27FC236}">
              <a16:creationId xmlns:a16="http://schemas.microsoft.com/office/drawing/2014/main" id="{00000000-0008-0000-1200-00002BBBF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609600</xdr:colOff>
      <xdr:row>5</xdr:row>
      <xdr:rowOff>0</xdr:rowOff>
    </xdr:from>
    <xdr:to>
      <xdr:col>15</xdr:col>
      <xdr:colOff>419100</xdr:colOff>
      <xdr:row>18</xdr:row>
      <xdr:rowOff>76200</xdr:rowOff>
    </xdr:to>
    <xdr:graphicFrame macro="">
      <xdr:nvGraphicFramePr>
        <xdr:cNvPr id="42208594" name="Chart 2">
          <a:extLst>
            <a:ext uri="{FF2B5EF4-FFF2-40B4-BE49-F238E27FC236}">
              <a16:creationId xmlns:a16="http://schemas.microsoft.com/office/drawing/2014/main" id="{00000000-0008-0000-1300-0000520D8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25</xdr:row>
      <xdr:rowOff>0</xdr:rowOff>
    </xdr:from>
    <xdr:to>
      <xdr:col>15</xdr:col>
      <xdr:colOff>361950</xdr:colOff>
      <xdr:row>40</xdr:row>
      <xdr:rowOff>76200</xdr:rowOff>
    </xdr:to>
    <xdr:graphicFrame macro="">
      <xdr:nvGraphicFramePr>
        <xdr:cNvPr id="42208595" name="Chart 2">
          <a:extLst>
            <a:ext uri="{FF2B5EF4-FFF2-40B4-BE49-F238E27FC236}">
              <a16:creationId xmlns:a16="http://schemas.microsoft.com/office/drawing/2014/main" id="{00000000-0008-0000-1300-0000530D8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118110</xdr:colOff>
      <xdr:row>27</xdr:row>
      <xdr:rowOff>57150</xdr:rowOff>
    </xdr:from>
    <xdr:to>
      <xdr:col>2</xdr:col>
      <xdr:colOff>258479</xdr:colOff>
      <xdr:row>32</xdr:row>
      <xdr:rowOff>116342</xdr:rowOff>
    </xdr:to>
    <xdr:sp macro="" textlink="">
      <xdr:nvSpPr>
        <xdr:cNvPr id="1290308" name="Text Box 26">
          <a:extLst>
            <a:ext uri="{FF2B5EF4-FFF2-40B4-BE49-F238E27FC236}">
              <a16:creationId xmlns:a16="http://schemas.microsoft.com/office/drawing/2014/main" id="{00000000-0008-0000-1400-000044B01300}"/>
            </a:ext>
          </a:extLst>
        </xdr:cNvPr>
        <xdr:cNvSpPr txBox="1">
          <a:spLocks noChangeArrowheads="1"/>
        </xdr:cNvSpPr>
      </xdr:nvSpPr>
      <xdr:spPr bwMode="auto">
        <a:xfrm>
          <a:off x="733425" y="15287625"/>
          <a:ext cx="142875" cy="857250"/>
        </a:xfrm>
        <a:prstGeom prst="rect">
          <a:avLst/>
        </a:prstGeom>
        <a:noFill/>
        <a:ln>
          <a:noFill/>
        </a:ln>
      </xdr:spPr>
      <xdr:txBody>
        <a:bodyPr vertOverflow="clip" wrap="square" lIns="27432" tIns="22860" rIns="0" bIns="0" anchor="t"/>
        <a:lstStyle/>
        <a:p>
          <a:pPr algn="l" rtl="0">
            <a:defRPr sz="1000"/>
          </a:pPr>
          <a:r>
            <a:rPr lang="en-US" sz="1000" b="1" i="0" u="none" strike="noStrike" baseline="0">
              <a:solidFill>
                <a:srgbClr val="FFFFFF"/>
              </a:solidFill>
              <a:latin typeface="Arial"/>
              <a:cs typeface="Arial"/>
            </a:rPr>
            <a:t>2009</a:t>
          </a:r>
        </a:p>
      </xdr:txBody>
    </xdr:sp>
    <xdr:clientData/>
  </xdr:twoCellAnchor>
  <xdr:twoCellAnchor editAs="oneCell">
    <xdr:from>
      <xdr:col>2</xdr:col>
      <xdr:colOff>411480</xdr:colOff>
      <xdr:row>27</xdr:row>
      <xdr:rowOff>45720</xdr:rowOff>
    </xdr:from>
    <xdr:to>
      <xdr:col>2</xdr:col>
      <xdr:colOff>585398</xdr:colOff>
      <xdr:row>31</xdr:row>
      <xdr:rowOff>108740</xdr:rowOff>
    </xdr:to>
    <xdr:sp macro="" textlink="">
      <xdr:nvSpPr>
        <xdr:cNvPr id="1290309" name="Text Box 27">
          <a:extLst>
            <a:ext uri="{FF2B5EF4-FFF2-40B4-BE49-F238E27FC236}">
              <a16:creationId xmlns:a16="http://schemas.microsoft.com/office/drawing/2014/main" id="{00000000-0008-0000-1400-000045B01300}"/>
            </a:ext>
          </a:extLst>
        </xdr:cNvPr>
        <xdr:cNvSpPr txBox="1">
          <a:spLocks noChangeArrowheads="1"/>
        </xdr:cNvSpPr>
      </xdr:nvSpPr>
      <xdr:spPr bwMode="auto">
        <a:xfrm>
          <a:off x="1028700" y="15278100"/>
          <a:ext cx="142875" cy="695325"/>
        </a:xfrm>
        <a:prstGeom prst="rect">
          <a:avLst/>
        </a:prstGeom>
        <a:noFill/>
        <a:ln>
          <a:noFill/>
        </a:ln>
      </xdr:spPr>
      <xdr:txBody>
        <a:bodyPr vertOverflow="clip" wrap="square" lIns="27432" tIns="22860" rIns="0" bIns="0" anchor="t"/>
        <a:lstStyle/>
        <a:p>
          <a:pPr algn="l" rtl="0">
            <a:defRPr sz="1000"/>
          </a:pPr>
          <a:r>
            <a:rPr lang="en-US" sz="1000" b="1" i="0" u="none" strike="noStrike" baseline="0">
              <a:solidFill>
                <a:srgbClr val="FFFFFF"/>
              </a:solidFill>
              <a:latin typeface="Arial"/>
              <a:cs typeface="Arial"/>
            </a:rPr>
            <a:t>2013</a:t>
          </a:r>
        </a:p>
      </xdr:txBody>
    </xdr:sp>
    <xdr:clientData/>
  </xdr:twoCellAnchor>
  <xdr:twoCellAnchor>
    <xdr:from>
      <xdr:col>1</xdr:col>
      <xdr:colOff>38100</xdr:colOff>
      <xdr:row>27</xdr:row>
      <xdr:rowOff>19050</xdr:rowOff>
    </xdr:from>
    <xdr:to>
      <xdr:col>7</xdr:col>
      <xdr:colOff>800100</xdr:colOff>
      <xdr:row>44</xdr:row>
      <xdr:rowOff>104775</xdr:rowOff>
    </xdr:to>
    <xdr:graphicFrame macro="">
      <xdr:nvGraphicFramePr>
        <xdr:cNvPr id="44795730" name="Chart 4">
          <a:extLst>
            <a:ext uri="{FF2B5EF4-FFF2-40B4-BE49-F238E27FC236}">
              <a16:creationId xmlns:a16="http://schemas.microsoft.com/office/drawing/2014/main" id="{00000000-0008-0000-1400-00005287A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495300</xdr:colOff>
      <xdr:row>27</xdr:row>
      <xdr:rowOff>9525</xdr:rowOff>
    </xdr:from>
    <xdr:to>
      <xdr:col>16</xdr:col>
      <xdr:colOff>561975</xdr:colOff>
      <xdr:row>44</xdr:row>
      <xdr:rowOff>28575</xdr:rowOff>
    </xdr:to>
    <xdr:graphicFrame macro="">
      <xdr:nvGraphicFramePr>
        <xdr:cNvPr id="44795731" name="Chart 1">
          <a:extLst>
            <a:ext uri="{FF2B5EF4-FFF2-40B4-BE49-F238E27FC236}">
              <a16:creationId xmlns:a16="http://schemas.microsoft.com/office/drawing/2014/main" id="{00000000-0008-0000-1400-00005387A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118110</xdr:colOff>
      <xdr:row>78</xdr:row>
      <xdr:rowOff>57150</xdr:rowOff>
    </xdr:from>
    <xdr:ext cx="140369" cy="843106"/>
    <xdr:sp macro="" textlink="">
      <xdr:nvSpPr>
        <xdr:cNvPr id="6" name="Text Box 26">
          <a:extLst>
            <a:ext uri="{FF2B5EF4-FFF2-40B4-BE49-F238E27FC236}">
              <a16:creationId xmlns:a16="http://schemas.microsoft.com/office/drawing/2014/main" id="{00000000-0008-0000-1400-000006000000}"/>
            </a:ext>
          </a:extLst>
        </xdr:cNvPr>
        <xdr:cNvSpPr txBox="1">
          <a:spLocks noChangeArrowheads="1"/>
        </xdr:cNvSpPr>
      </xdr:nvSpPr>
      <xdr:spPr bwMode="auto">
        <a:xfrm>
          <a:off x="728943" y="5243793"/>
          <a:ext cx="142875" cy="832036"/>
        </a:xfrm>
        <a:prstGeom prst="rect">
          <a:avLst/>
        </a:prstGeom>
        <a:noFill/>
        <a:ln>
          <a:noFill/>
        </a:ln>
      </xdr:spPr>
      <xdr:txBody>
        <a:bodyPr vertOverflow="clip" wrap="square" lIns="27432" tIns="22860" rIns="0" bIns="0" anchor="t"/>
        <a:lstStyle/>
        <a:p>
          <a:pPr algn="l" rtl="0">
            <a:defRPr sz="1000"/>
          </a:pPr>
          <a:r>
            <a:rPr lang="en-US" sz="1000" b="1" i="0" u="none" strike="noStrike" baseline="0">
              <a:solidFill>
                <a:srgbClr val="FFFFFF"/>
              </a:solidFill>
              <a:latin typeface="Arial"/>
              <a:cs typeface="Arial"/>
            </a:rPr>
            <a:t>2009</a:t>
          </a:r>
        </a:p>
      </xdr:txBody>
    </xdr:sp>
    <xdr:clientData/>
  </xdr:oneCellAnchor>
  <xdr:oneCellAnchor>
    <xdr:from>
      <xdr:col>2</xdr:col>
      <xdr:colOff>411480</xdr:colOff>
      <xdr:row>78</xdr:row>
      <xdr:rowOff>47625</xdr:rowOff>
    </xdr:from>
    <xdr:ext cx="173918" cy="689597"/>
    <xdr:sp macro="" textlink="">
      <xdr:nvSpPr>
        <xdr:cNvPr id="7" name="Text Box 27">
          <a:extLst>
            <a:ext uri="{FF2B5EF4-FFF2-40B4-BE49-F238E27FC236}">
              <a16:creationId xmlns:a16="http://schemas.microsoft.com/office/drawing/2014/main" id="{00000000-0008-0000-1400-000007000000}"/>
            </a:ext>
          </a:extLst>
        </xdr:cNvPr>
        <xdr:cNvSpPr txBox="1">
          <a:spLocks noChangeArrowheads="1"/>
        </xdr:cNvSpPr>
      </xdr:nvSpPr>
      <xdr:spPr bwMode="auto">
        <a:xfrm>
          <a:off x="1024218" y="5234268"/>
          <a:ext cx="142875" cy="675154"/>
        </a:xfrm>
        <a:prstGeom prst="rect">
          <a:avLst/>
        </a:prstGeom>
        <a:noFill/>
        <a:ln>
          <a:noFill/>
        </a:ln>
      </xdr:spPr>
      <xdr:txBody>
        <a:bodyPr vertOverflow="clip" wrap="square" lIns="27432" tIns="22860" rIns="0" bIns="0" anchor="t"/>
        <a:lstStyle/>
        <a:p>
          <a:pPr algn="l" rtl="0">
            <a:defRPr sz="1000"/>
          </a:pPr>
          <a:r>
            <a:rPr lang="en-US" sz="1000" b="1" i="0" u="none" strike="noStrike" baseline="0">
              <a:solidFill>
                <a:srgbClr val="FFFFFF"/>
              </a:solidFill>
              <a:latin typeface="Arial"/>
              <a:cs typeface="Arial"/>
            </a:rPr>
            <a:t>2013</a:t>
          </a:r>
        </a:p>
      </xdr:txBody>
    </xdr:sp>
    <xdr:clientData/>
  </xdr:oneCellAnchor>
  <xdr:twoCellAnchor>
    <xdr:from>
      <xdr:col>0</xdr:col>
      <xdr:colOff>247650</xdr:colOff>
      <xdr:row>78</xdr:row>
      <xdr:rowOff>0</xdr:rowOff>
    </xdr:from>
    <xdr:to>
      <xdr:col>7</xdr:col>
      <xdr:colOff>771525</xdr:colOff>
      <xdr:row>97</xdr:row>
      <xdr:rowOff>38100</xdr:rowOff>
    </xdr:to>
    <xdr:graphicFrame macro="">
      <xdr:nvGraphicFramePr>
        <xdr:cNvPr id="44795734" name="Chart 4">
          <a:extLst>
            <a:ext uri="{FF2B5EF4-FFF2-40B4-BE49-F238E27FC236}">
              <a16:creationId xmlns:a16="http://schemas.microsoft.com/office/drawing/2014/main" id="{00000000-0008-0000-1400-00005687A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57150</xdr:colOff>
      <xdr:row>78</xdr:row>
      <xdr:rowOff>9525</xdr:rowOff>
    </xdr:from>
    <xdr:to>
      <xdr:col>17</xdr:col>
      <xdr:colOff>323850</xdr:colOff>
      <xdr:row>96</xdr:row>
      <xdr:rowOff>123825</xdr:rowOff>
    </xdr:to>
    <xdr:graphicFrame macro="">
      <xdr:nvGraphicFramePr>
        <xdr:cNvPr id="44795735" name="Chart 1">
          <a:extLst>
            <a:ext uri="{FF2B5EF4-FFF2-40B4-BE49-F238E27FC236}">
              <a16:creationId xmlns:a16="http://schemas.microsoft.com/office/drawing/2014/main" id="{00000000-0008-0000-1400-00005787A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9525</xdr:colOff>
      <xdr:row>45</xdr:row>
      <xdr:rowOff>133350</xdr:rowOff>
    </xdr:from>
    <xdr:to>
      <xdr:col>1</xdr:col>
      <xdr:colOff>234662</xdr:colOff>
      <xdr:row>47</xdr:row>
      <xdr:rowOff>34637</xdr:rowOff>
    </xdr:to>
    <xdr:pic>
      <xdr:nvPicPr>
        <xdr:cNvPr id="2" name="Picture 2">
          <a:extLst>
            <a:ext uri="{FF2B5EF4-FFF2-40B4-BE49-F238E27FC236}">
              <a16:creationId xmlns:a16="http://schemas.microsoft.com/office/drawing/2014/main" id="{22DDC1F4-0B7A-42CE-A30D-BEA1C6FF729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9125" y="7419975"/>
          <a:ext cx="225137" cy="22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123825</xdr:rowOff>
    </xdr:from>
    <xdr:to>
      <xdr:col>1</xdr:col>
      <xdr:colOff>225137</xdr:colOff>
      <xdr:row>100</xdr:row>
      <xdr:rowOff>25112</xdr:rowOff>
    </xdr:to>
    <xdr:pic>
      <xdr:nvPicPr>
        <xdr:cNvPr id="4" name="Picture 2">
          <a:extLst>
            <a:ext uri="{FF2B5EF4-FFF2-40B4-BE49-F238E27FC236}">
              <a16:creationId xmlns:a16="http://schemas.microsoft.com/office/drawing/2014/main" id="{6D16ABC9-04A3-493F-B21F-DB213694AF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9600" y="15992475"/>
          <a:ext cx="225137" cy="22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95250</xdr:colOff>
      <xdr:row>2</xdr:row>
      <xdr:rowOff>0</xdr:rowOff>
    </xdr:from>
    <xdr:to>
      <xdr:col>7</xdr:col>
      <xdr:colOff>476250</xdr:colOff>
      <xdr:row>2</xdr:row>
      <xdr:rowOff>0</xdr:rowOff>
    </xdr:to>
    <xdr:graphicFrame macro="">
      <xdr:nvGraphicFramePr>
        <xdr:cNvPr id="46579068" name="Chart 1025">
          <a:extLst>
            <a:ext uri="{FF2B5EF4-FFF2-40B4-BE49-F238E27FC236}">
              <a16:creationId xmlns:a16="http://schemas.microsoft.com/office/drawing/2014/main" id="{00000000-0008-0000-1500-00007C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2</xdr:row>
      <xdr:rowOff>0</xdr:rowOff>
    </xdr:from>
    <xdr:to>
      <xdr:col>17</xdr:col>
      <xdr:colOff>114300</xdr:colOff>
      <xdr:row>2</xdr:row>
      <xdr:rowOff>0</xdr:rowOff>
    </xdr:to>
    <xdr:graphicFrame macro="">
      <xdr:nvGraphicFramePr>
        <xdr:cNvPr id="46579069" name="Chart 1026">
          <a:extLst>
            <a:ext uri="{FF2B5EF4-FFF2-40B4-BE49-F238E27FC236}">
              <a16:creationId xmlns:a16="http://schemas.microsoft.com/office/drawing/2014/main" id="{00000000-0008-0000-1500-00007D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685800</xdr:colOff>
      <xdr:row>2</xdr:row>
      <xdr:rowOff>0</xdr:rowOff>
    </xdr:from>
    <xdr:to>
      <xdr:col>8</xdr:col>
      <xdr:colOff>504825</xdr:colOff>
      <xdr:row>2</xdr:row>
      <xdr:rowOff>0</xdr:rowOff>
    </xdr:to>
    <xdr:graphicFrame macro="">
      <xdr:nvGraphicFramePr>
        <xdr:cNvPr id="46579070" name="Chart 1027">
          <a:extLst>
            <a:ext uri="{FF2B5EF4-FFF2-40B4-BE49-F238E27FC236}">
              <a16:creationId xmlns:a16="http://schemas.microsoft.com/office/drawing/2014/main" id="{00000000-0008-0000-1500-00007E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15</xdr:row>
      <xdr:rowOff>0</xdr:rowOff>
    </xdr:from>
    <xdr:to>
      <xdr:col>7</xdr:col>
      <xdr:colOff>476250</xdr:colOff>
      <xdr:row>15</xdr:row>
      <xdr:rowOff>0</xdr:rowOff>
    </xdr:to>
    <xdr:graphicFrame macro="">
      <xdr:nvGraphicFramePr>
        <xdr:cNvPr id="46579071" name="Chart 1025">
          <a:extLst>
            <a:ext uri="{FF2B5EF4-FFF2-40B4-BE49-F238E27FC236}">
              <a16:creationId xmlns:a16="http://schemas.microsoft.com/office/drawing/2014/main" id="{00000000-0008-0000-1500-00007F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123825</xdr:colOff>
      <xdr:row>15</xdr:row>
      <xdr:rowOff>0</xdr:rowOff>
    </xdr:from>
    <xdr:to>
      <xdr:col>17</xdr:col>
      <xdr:colOff>114300</xdr:colOff>
      <xdr:row>15</xdr:row>
      <xdr:rowOff>0</xdr:rowOff>
    </xdr:to>
    <xdr:graphicFrame macro="">
      <xdr:nvGraphicFramePr>
        <xdr:cNvPr id="46579072" name="Chart 1026">
          <a:extLst>
            <a:ext uri="{FF2B5EF4-FFF2-40B4-BE49-F238E27FC236}">
              <a16:creationId xmlns:a16="http://schemas.microsoft.com/office/drawing/2014/main" id="{00000000-0008-0000-1500-000080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685800</xdr:colOff>
      <xdr:row>15</xdr:row>
      <xdr:rowOff>0</xdr:rowOff>
    </xdr:from>
    <xdr:to>
      <xdr:col>8</xdr:col>
      <xdr:colOff>504825</xdr:colOff>
      <xdr:row>15</xdr:row>
      <xdr:rowOff>0</xdr:rowOff>
    </xdr:to>
    <xdr:graphicFrame macro="">
      <xdr:nvGraphicFramePr>
        <xdr:cNvPr id="46579073" name="Chart 1027">
          <a:extLst>
            <a:ext uri="{FF2B5EF4-FFF2-40B4-BE49-F238E27FC236}">
              <a16:creationId xmlns:a16="http://schemas.microsoft.com/office/drawing/2014/main" id="{00000000-0008-0000-1500-000081BD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295275</xdr:colOff>
      <xdr:row>4</xdr:row>
      <xdr:rowOff>47625</xdr:rowOff>
    </xdr:from>
    <xdr:to>
      <xdr:col>15</xdr:col>
      <xdr:colOff>85725</xdr:colOff>
      <xdr:row>25</xdr:row>
      <xdr:rowOff>57150</xdr:rowOff>
    </xdr:to>
    <xdr:graphicFrame macro="">
      <xdr:nvGraphicFramePr>
        <xdr:cNvPr id="45719719" name="Chart 1">
          <a:extLst>
            <a:ext uri="{FF2B5EF4-FFF2-40B4-BE49-F238E27FC236}">
              <a16:creationId xmlns:a16="http://schemas.microsoft.com/office/drawing/2014/main" id="{00000000-0008-0000-1700-0000A7A0B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35</xdr:row>
      <xdr:rowOff>57150</xdr:rowOff>
    </xdr:from>
    <xdr:to>
      <xdr:col>15</xdr:col>
      <xdr:colOff>495300</xdr:colOff>
      <xdr:row>57</xdr:row>
      <xdr:rowOff>95250</xdr:rowOff>
    </xdr:to>
    <xdr:graphicFrame macro="">
      <xdr:nvGraphicFramePr>
        <xdr:cNvPr id="45719720" name="Chart 1">
          <a:extLst>
            <a:ext uri="{FF2B5EF4-FFF2-40B4-BE49-F238E27FC236}">
              <a16:creationId xmlns:a16="http://schemas.microsoft.com/office/drawing/2014/main" id="{00000000-0008-0000-1700-0000A8A0B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4</xdr:row>
      <xdr:rowOff>76200</xdr:rowOff>
    </xdr:from>
    <xdr:to>
      <xdr:col>13</xdr:col>
      <xdr:colOff>314325</xdr:colOff>
      <xdr:row>17</xdr:row>
      <xdr:rowOff>161925</xdr:rowOff>
    </xdr:to>
    <xdr:graphicFrame macro="">
      <xdr:nvGraphicFramePr>
        <xdr:cNvPr id="31970117" name="Chart 3">
          <a:extLst>
            <a:ext uri="{FF2B5EF4-FFF2-40B4-BE49-F238E27FC236}">
              <a16:creationId xmlns:a16="http://schemas.microsoft.com/office/drawing/2014/main" id="{00000000-0008-0000-1800-000045D3E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25</xdr:row>
      <xdr:rowOff>38100</xdr:rowOff>
    </xdr:from>
    <xdr:to>
      <xdr:col>13</xdr:col>
      <xdr:colOff>314325</xdr:colOff>
      <xdr:row>38</xdr:row>
      <xdr:rowOff>95250</xdr:rowOff>
    </xdr:to>
    <xdr:graphicFrame macro="">
      <xdr:nvGraphicFramePr>
        <xdr:cNvPr id="31970118" name="Chart 1">
          <a:extLst>
            <a:ext uri="{FF2B5EF4-FFF2-40B4-BE49-F238E27FC236}">
              <a16:creationId xmlns:a16="http://schemas.microsoft.com/office/drawing/2014/main" id="{00000000-0008-0000-1800-000046D3E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3</xdr:row>
      <xdr:rowOff>57150</xdr:rowOff>
    </xdr:from>
    <xdr:to>
      <xdr:col>12</xdr:col>
      <xdr:colOff>247650</xdr:colOff>
      <xdr:row>20</xdr:row>
      <xdr:rowOff>47625</xdr:rowOff>
    </xdr:to>
    <xdr:graphicFrame macro="">
      <xdr:nvGraphicFramePr>
        <xdr:cNvPr id="48824344" name="Chart 2">
          <a:extLst>
            <a:ext uri="{FF2B5EF4-FFF2-40B4-BE49-F238E27FC236}">
              <a16:creationId xmlns:a16="http://schemas.microsoft.com/office/drawing/2014/main" id="{00000000-0008-0000-1900-00001800E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581025</xdr:colOff>
      <xdr:row>27</xdr:row>
      <xdr:rowOff>85725</xdr:rowOff>
    </xdr:from>
    <xdr:to>
      <xdr:col>12</xdr:col>
      <xdr:colOff>180975</xdr:colOff>
      <xdr:row>44</xdr:row>
      <xdr:rowOff>76200</xdr:rowOff>
    </xdr:to>
    <xdr:graphicFrame macro="">
      <xdr:nvGraphicFramePr>
        <xdr:cNvPr id="48824345" name="Chart 1">
          <a:extLst>
            <a:ext uri="{FF2B5EF4-FFF2-40B4-BE49-F238E27FC236}">
              <a16:creationId xmlns:a16="http://schemas.microsoft.com/office/drawing/2014/main" id="{00000000-0008-0000-1900-00001900E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219075</xdr:colOff>
      <xdr:row>5</xdr:row>
      <xdr:rowOff>57150</xdr:rowOff>
    </xdr:from>
    <xdr:to>
      <xdr:col>14</xdr:col>
      <xdr:colOff>523875</xdr:colOff>
      <xdr:row>22</xdr:row>
      <xdr:rowOff>161925</xdr:rowOff>
    </xdr:to>
    <xdr:graphicFrame macro="">
      <xdr:nvGraphicFramePr>
        <xdr:cNvPr id="41366263" name="Chart 4">
          <a:extLst>
            <a:ext uri="{FF2B5EF4-FFF2-40B4-BE49-F238E27FC236}">
              <a16:creationId xmlns:a16="http://schemas.microsoft.com/office/drawing/2014/main" id="{00000000-0008-0000-1A00-0000F7327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276226</xdr:colOff>
      <xdr:row>5</xdr:row>
      <xdr:rowOff>47626</xdr:rowOff>
    </xdr:from>
    <xdr:to>
      <xdr:col>22</xdr:col>
      <xdr:colOff>447676</xdr:colOff>
      <xdr:row>22</xdr:row>
      <xdr:rowOff>152400</xdr:rowOff>
    </xdr:to>
    <xdr:graphicFrame macro="">
      <xdr:nvGraphicFramePr>
        <xdr:cNvPr id="41366264" name="Chart 5">
          <a:extLst>
            <a:ext uri="{FF2B5EF4-FFF2-40B4-BE49-F238E27FC236}">
              <a16:creationId xmlns:a16="http://schemas.microsoft.com/office/drawing/2014/main" id="{00000000-0008-0000-1A00-0000F8327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533400</xdr:colOff>
      <xdr:row>39</xdr:row>
      <xdr:rowOff>171450</xdr:rowOff>
    </xdr:from>
    <xdr:to>
      <xdr:col>15</xdr:col>
      <xdr:colOff>228600</xdr:colOff>
      <xdr:row>54</xdr:row>
      <xdr:rowOff>76200</xdr:rowOff>
    </xdr:to>
    <xdr:graphicFrame macro="">
      <xdr:nvGraphicFramePr>
        <xdr:cNvPr id="41366265" name="Chart 1">
          <a:extLst>
            <a:ext uri="{FF2B5EF4-FFF2-40B4-BE49-F238E27FC236}">
              <a16:creationId xmlns:a16="http://schemas.microsoft.com/office/drawing/2014/main" id="{00000000-0008-0000-1A00-0000F9327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476250</xdr:colOff>
      <xdr:row>39</xdr:row>
      <xdr:rowOff>161926</xdr:rowOff>
    </xdr:from>
    <xdr:to>
      <xdr:col>23</xdr:col>
      <xdr:colOff>219074</xdr:colOff>
      <xdr:row>54</xdr:row>
      <xdr:rowOff>95251</xdr:rowOff>
    </xdr:to>
    <xdr:graphicFrame macro="">
      <xdr:nvGraphicFramePr>
        <xdr:cNvPr id="41366266" name="Chart 5">
          <a:extLst>
            <a:ext uri="{FF2B5EF4-FFF2-40B4-BE49-F238E27FC236}">
              <a16:creationId xmlns:a16="http://schemas.microsoft.com/office/drawing/2014/main" id="{00000000-0008-0000-1A00-0000FA327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27</xdr:row>
      <xdr:rowOff>10583</xdr:rowOff>
    </xdr:from>
    <xdr:to>
      <xdr:col>6</xdr:col>
      <xdr:colOff>370417</xdr:colOff>
      <xdr:row>42</xdr:row>
      <xdr:rowOff>105833</xdr:rowOff>
    </xdr:to>
    <xdr:graphicFrame macro="">
      <xdr:nvGraphicFramePr>
        <xdr:cNvPr id="46549752" name="Chart 3">
          <a:extLst>
            <a:ext uri="{FF2B5EF4-FFF2-40B4-BE49-F238E27FC236}">
              <a16:creationId xmlns:a16="http://schemas.microsoft.com/office/drawing/2014/main" id="{00000000-0008-0000-0100-0000F84A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613833</xdr:colOff>
      <xdr:row>27</xdr:row>
      <xdr:rowOff>74083</xdr:rowOff>
    </xdr:from>
    <xdr:to>
      <xdr:col>13</xdr:col>
      <xdr:colOff>254000</xdr:colOff>
      <xdr:row>42</xdr:row>
      <xdr:rowOff>133350</xdr:rowOff>
    </xdr:to>
    <xdr:graphicFrame macro="">
      <xdr:nvGraphicFramePr>
        <xdr:cNvPr id="46549753" name="Chart 4">
          <a:extLst>
            <a:ext uri="{FF2B5EF4-FFF2-40B4-BE49-F238E27FC236}">
              <a16:creationId xmlns:a16="http://schemas.microsoft.com/office/drawing/2014/main" id="{00000000-0008-0000-0100-0000F94A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64770</xdr:colOff>
      <xdr:row>31</xdr:row>
      <xdr:rowOff>5080</xdr:rowOff>
    </xdr:from>
    <xdr:ext cx="1739002" cy="233205"/>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472353" y="5339080"/>
          <a:ext cx="173900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Становништво ван радне снаге</a:t>
          </a:r>
          <a:endParaRPr lang="en-US" sz="900" b="1"/>
        </a:p>
      </xdr:txBody>
    </xdr:sp>
    <xdr:clientData/>
  </xdr:oneCellAnchor>
  <xdr:oneCellAnchor>
    <xdr:from>
      <xdr:col>1</xdr:col>
      <xdr:colOff>432963</xdr:colOff>
      <xdr:row>33</xdr:row>
      <xdr:rowOff>67204</xdr:rowOff>
    </xdr:from>
    <xdr:ext cx="839910" cy="233205"/>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46796" y="5718704"/>
          <a:ext cx="83991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Незапослени</a:t>
          </a:r>
          <a:endParaRPr lang="en-US" sz="900" b="1"/>
        </a:p>
      </xdr:txBody>
    </xdr:sp>
    <xdr:clientData/>
  </xdr:oneCellAnchor>
  <xdr:oneCellAnchor>
    <xdr:from>
      <xdr:col>2</xdr:col>
      <xdr:colOff>367876</xdr:colOff>
      <xdr:row>36</xdr:row>
      <xdr:rowOff>77258</xdr:rowOff>
    </xdr:from>
    <xdr:ext cx="715324" cy="233205"/>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775459" y="6205008"/>
          <a:ext cx="71532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Запослени</a:t>
          </a:r>
          <a:endParaRPr lang="en-US" sz="900" b="1"/>
        </a:p>
      </xdr:txBody>
    </xdr:sp>
    <xdr:clientData/>
  </xdr:oneCellAnchor>
  <xdr:oneCellAnchor>
    <xdr:from>
      <xdr:col>8</xdr:col>
      <xdr:colOff>436562</xdr:colOff>
      <xdr:row>30</xdr:row>
      <xdr:rowOff>13970</xdr:rowOff>
    </xdr:from>
    <xdr:ext cx="1739002" cy="233205"/>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458479" y="5189220"/>
          <a:ext cx="173900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Становништво ван радне снаге</a:t>
          </a:r>
          <a:endParaRPr lang="en-US" sz="900" b="1"/>
        </a:p>
      </xdr:txBody>
    </xdr:sp>
    <xdr:clientData/>
  </xdr:oneCellAnchor>
  <xdr:oneCellAnchor>
    <xdr:from>
      <xdr:col>8</xdr:col>
      <xdr:colOff>14500</xdr:colOff>
      <xdr:row>32</xdr:row>
      <xdr:rowOff>12911</xdr:rowOff>
    </xdr:from>
    <xdr:ext cx="839910" cy="233205"/>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036417" y="5505661"/>
          <a:ext cx="83991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Незапослени</a:t>
          </a:r>
          <a:endParaRPr lang="en-US" sz="900" b="1"/>
        </a:p>
      </xdr:txBody>
    </xdr:sp>
    <xdr:clientData/>
  </xdr:oneCellAnchor>
  <xdr:oneCellAnchor>
    <xdr:from>
      <xdr:col>9</xdr:col>
      <xdr:colOff>83078</xdr:colOff>
      <xdr:row>35</xdr:row>
      <xdr:rowOff>116416</xdr:rowOff>
    </xdr:from>
    <xdr:ext cx="715324" cy="233205"/>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7089245" y="6085416"/>
          <a:ext cx="71532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sr-Cyrl-RS" sz="900" b="1"/>
            <a:t>Запослени</a:t>
          </a:r>
          <a:endParaRPr lang="en-US" sz="900" b="1"/>
        </a:p>
      </xdr:txBody>
    </xdr:sp>
    <xdr:clientData/>
  </xdr:oneCellAnchor>
  <xdr:twoCellAnchor>
    <xdr:from>
      <xdr:col>23</xdr:col>
      <xdr:colOff>57150</xdr:colOff>
      <xdr:row>27</xdr:row>
      <xdr:rowOff>0</xdr:rowOff>
    </xdr:from>
    <xdr:to>
      <xdr:col>30</xdr:col>
      <xdr:colOff>42334</xdr:colOff>
      <xdr:row>44</xdr:row>
      <xdr:rowOff>10583</xdr:rowOff>
    </xdr:to>
    <xdr:graphicFrame macro="">
      <xdr:nvGraphicFramePr>
        <xdr:cNvPr id="46549760" name="Chart 2">
          <a:extLst>
            <a:ext uri="{FF2B5EF4-FFF2-40B4-BE49-F238E27FC236}">
              <a16:creationId xmlns:a16="http://schemas.microsoft.com/office/drawing/2014/main" id="{00000000-0008-0000-0100-0000004B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518582</xdr:colOff>
      <xdr:row>27</xdr:row>
      <xdr:rowOff>76199</xdr:rowOff>
    </xdr:from>
    <xdr:to>
      <xdr:col>22</xdr:col>
      <xdr:colOff>613834</xdr:colOff>
      <xdr:row>45</xdr:row>
      <xdr:rowOff>42332</xdr:rowOff>
    </xdr:to>
    <xdr:graphicFrame macro="">
      <xdr:nvGraphicFramePr>
        <xdr:cNvPr id="46549761" name="Chart 3">
          <a:extLst>
            <a:ext uri="{FF2B5EF4-FFF2-40B4-BE49-F238E27FC236}">
              <a16:creationId xmlns:a16="http://schemas.microsoft.com/office/drawing/2014/main" id="{00000000-0008-0000-0100-0000014BC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24</xdr:col>
      <xdr:colOff>643466</xdr:colOff>
      <xdr:row>29</xdr:row>
      <xdr:rowOff>71966</xdr:rowOff>
    </xdr:from>
    <xdr:ext cx="2214034" cy="23320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809633" y="5088466"/>
          <a:ext cx="221403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solidFill>
                <a:schemeClr val="tx1"/>
              </a:solidFill>
              <a:effectLst/>
              <a:latin typeface="+mn-lt"/>
              <a:ea typeface="+mn-ea"/>
              <a:cs typeface="+mn-cs"/>
            </a:rPr>
            <a:t>Population outside the</a:t>
          </a:r>
          <a:r>
            <a:rPr lang="en-US" sz="900" b="1" baseline="0">
              <a:solidFill>
                <a:schemeClr val="tx1"/>
              </a:solidFill>
              <a:effectLst/>
              <a:latin typeface="+mn-lt"/>
              <a:ea typeface="+mn-ea"/>
              <a:cs typeface="+mn-cs"/>
            </a:rPr>
            <a:t> labor force</a:t>
          </a:r>
          <a:r>
            <a:rPr lang="en-US" sz="900" b="1">
              <a:solidFill>
                <a:schemeClr val="tx1"/>
              </a:solidFill>
              <a:effectLst/>
              <a:latin typeface="+mn-lt"/>
              <a:ea typeface="+mn-ea"/>
              <a:cs typeface="+mn-cs"/>
            </a:rPr>
            <a:t> </a:t>
          </a:r>
          <a:endParaRPr lang="en-US" sz="900">
            <a:effectLst/>
          </a:endParaRPr>
        </a:p>
      </xdr:txBody>
    </xdr:sp>
    <xdr:clientData/>
  </xdr:oneCellAnchor>
  <xdr:oneCellAnchor>
    <xdr:from>
      <xdr:col>25</xdr:col>
      <xdr:colOff>101072</xdr:colOff>
      <xdr:row>37</xdr:row>
      <xdr:rowOff>94193</xdr:rowOff>
    </xdr:from>
    <xdr:ext cx="661912" cy="23320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8113905" y="6380693"/>
          <a:ext cx="66191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a:t>Employed</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0.27949</cdr:x>
      <cdr:y>0.33529</cdr:y>
    </cdr:from>
    <cdr:to>
      <cdr:x>0.48964</cdr:x>
      <cdr:y>0.42523</cdr:y>
    </cdr:to>
    <cdr:sp macro="" textlink="">
      <cdr:nvSpPr>
        <cdr:cNvPr id="3" name="TextBox 2"/>
        <cdr:cNvSpPr txBox="1"/>
      </cdr:nvSpPr>
      <cdr:spPr>
        <a:xfrm xmlns:a="http://schemas.openxmlformats.org/drawingml/2006/main">
          <a:off x="1228718" y="964481"/>
          <a:ext cx="923886" cy="2587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Unemployed</a:t>
          </a:r>
        </a:p>
      </cdr:txBody>
    </cdr:sp>
  </cdr:relSizeAnchor>
</c:userShapes>
</file>

<file path=xl/drawings/drawing4.xml><?xml version="1.0" encoding="utf-8"?>
<c:userShapes xmlns:c="http://schemas.openxmlformats.org/drawingml/2006/chart">
  <cdr:relSizeAnchor xmlns:cdr="http://schemas.openxmlformats.org/drawingml/2006/chartDrawing">
    <cdr:from>
      <cdr:x>0.41348</cdr:x>
      <cdr:y>0.63158</cdr:y>
    </cdr:from>
    <cdr:to>
      <cdr:x>0.61231</cdr:x>
      <cdr:y>0.75321</cdr:y>
    </cdr:to>
    <cdr:sp macro="" textlink="">
      <cdr:nvSpPr>
        <cdr:cNvPr id="2" name="TextBox 1"/>
        <cdr:cNvSpPr txBox="1"/>
      </cdr:nvSpPr>
      <cdr:spPr>
        <a:xfrm xmlns:a="http://schemas.openxmlformats.org/drawingml/2006/main">
          <a:off x="1841500" y="1407120"/>
          <a:ext cx="899160" cy="2692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Employed</a:t>
          </a:r>
        </a:p>
      </cdr:txBody>
    </cdr:sp>
  </cdr:relSizeAnchor>
  <cdr:relSizeAnchor xmlns:cdr="http://schemas.openxmlformats.org/drawingml/2006/chartDrawing">
    <cdr:from>
      <cdr:x>0.3421</cdr:x>
      <cdr:y>0.388</cdr:y>
    </cdr:from>
    <cdr:to>
      <cdr:x>0.53994</cdr:x>
      <cdr:y>0.51672</cdr:y>
    </cdr:to>
    <cdr:sp macro="" textlink="">
      <cdr:nvSpPr>
        <cdr:cNvPr id="3" name="TextBox 2"/>
        <cdr:cNvSpPr txBox="1"/>
      </cdr:nvSpPr>
      <cdr:spPr>
        <a:xfrm xmlns:a="http://schemas.openxmlformats.org/drawingml/2006/main">
          <a:off x="1702394" y="1047117"/>
          <a:ext cx="984508" cy="3473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Unemployed</a:t>
          </a:r>
        </a:p>
      </cdr:txBody>
    </cdr:sp>
  </cdr:relSizeAnchor>
  <cdr:relSizeAnchor xmlns:cdr="http://schemas.openxmlformats.org/drawingml/2006/chartDrawing">
    <cdr:from>
      <cdr:x>0.26643</cdr:x>
      <cdr:y>0.15129</cdr:y>
    </cdr:from>
    <cdr:to>
      <cdr:x>0.69928</cdr:x>
      <cdr:y>0.26588</cdr:y>
    </cdr:to>
    <cdr:sp macro="" textlink="">
      <cdr:nvSpPr>
        <cdr:cNvPr id="4" name="TextBox 3"/>
        <cdr:cNvSpPr txBox="1"/>
      </cdr:nvSpPr>
      <cdr:spPr>
        <a:xfrm xmlns:a="http://schemas.openxmlformats.org/drawingml/2006/main">
          <a:off x="1325833" y="408290"/>
          <a:ext cx="2153985" cy="309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Population outside the</a:t>
          </a:r>
          <a:r>
            <a:rPr lang="en-US" sz="900" b="1" baseline="0"/>
            <a:t> labor force</a:t>
          </a:r>
          <a:r>
            <a:rPr lang="en-US" sz="900" b="1"/>
            <a:t> </a:t>
          </a:r>
        </a:p>
        <a:p xmlns:a="http://schemas.openxmlformats.org/drawingml/2006/main">
          <a:endParaRPr lang="en-US"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466726</xdr:colOff>
      <xdr:row>4</xdr:row>
      <xdr:rowOff>66675</xdr:rowOff>
    </xdr:from>
    <xdr:to>
      <xdr:col>15</xdr:col>
      <xdr:colOff>438151</xdr:colOff>
      <xdr:row>23</xdr:row>
      <xdr:rowOff>76200</xdr:rowOff>
    </xdr:to>
    <xdr:graphicFrame macro="">
      <xdr:nvGraphicFramePr>
        <xdr:cNvPr id="42441030" name="Chart 1">
          <a:extLst>
            <a:ext uri="{FF2B5EF4-FFF2-40B4-BE49-F238E27FC236}">
              <a16:creationId xmlns:a16="http://schemas.microsoft.com/office/drawing/2014/main" id="{00000000-0008-0000-0200-000046998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342900</xdr:colOff>
      <xdr:row>29</xdr:row>
      <xdr:rowOff>152400</xdr:rowOff>
    </xdr:from>
    <xdr:to>
      <xdr:col>15</xdr:col>
      <xdr:colOff>381001</xdr:colOff>
      <xdr:row>48</xdr:row>
      <xdr:rowOff>19051</xdr:rowOff>
    </xdr:to>
    <xdr:graphicFrame macro="">
      <xdr:nvGraphicFramePr>
        <xdr:cNvPr id="42441031" name="Chart 1">
          <a:extLst>
            <a:ext uri="{FF2B5EF4-FFF2-40B4-BE49-F238E27FC236}">
              <a16:creationId xmlns:a16="http://schemas.microsoft.com/office/drawing/2014/main" id="{00000000-0008-0000-0200-000047998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31750</xdr:colOff>
      <xdr:row>4</xdr:row>
      <xdr:rowOff>19050</xdr:rowOff>
    </xdr:from>
    <xdr:to>
      <xdr:col>16</xdr:col>
      <xdr:colOff>148167</xdr:colOff>
      <xdr:row>24</xdr:row>
      <xdr:rowOff>137583</xdr:rowOff>
    </xdr:to>
    <xdr:graphicFrame macro="">
      <xdr:nvGraphicFramePr>
        <xdr:cNvPr id="41704809" name="Chart 2">
          <a:extLst>
            <a:ext uri="{FF2B5EF4-FFF2-40B4-BE49-F238E27FC236}">
              <a16:creationId xmlns:a16="http://schemas.microsoft.com/office/drawing/2014/main" id="{00000000-0008-0000-0400-0000695D7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31</xdr:row>
      <xdr:rowOff>47625</xdr:rowOff>
    </xdr:from>
    <xdr:to>
      <xdr:col>16</xdr:col>
      <xdr:colOff>169333</xdr:colOff>
      <xdr:row>49</xdr:row>
      <xdr:rowOff>137583</xdr:rowOff>
    </xdr:to>
    <xdr:graphicFrame macro="">
      <xdr:nvGraphicFramePr>
        <xdr:cNvPr id="41704810" name="Chart 1">
          <a:extLst>
            <a:ext uri="{FF2B5EF4-FFF2-40B4-BE49-F238E27FC236}">
              <a16:creationId xmlns:a16="http://schemas.microsoft.com/office/drawing/2014/main" id="{00000000-0008-0000-0400-00006A5D7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444873</xdr:colOff>
      <xdr:row>4</xdr:row>
      <xdr:rowOff>92447</xdr:rowOff>
    </xdr:from>
    <xdr:to>
      <xdr:col>22</xdr:col>
      <xdr:colOff>0</xdr:colOff>
      <xdr:row>23</xdr:row>
      <xdr:rowOff>67235</xdr:rowOff>
    </xdr:to>
    <xdr:graphicFrame macro="">
      <xdr:nvGraphicFramePr>
        <xdr:cNvPr id="39530964" name="Chart 2">
          <a:extLst>
            <a:ext uri="{FF2B5EF4-FFF2-40B4-BE49-F238E27FC236}">
              <a16:creationId xmlns:a16="http://schemas.microsoft.com/office/drawing/2014/main" id="{00000000-0008-0000-0900-0000D4315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6163</xdr:colOff>
      <xdr:row>38</xdr:row>
      <xdr:rowOff>138392</xdr:rowOff>
    </xdr:from>
    <xdr:to>
      <xdr:col>21</xdr:col>
      <xdr:colOff>369794</xdr:colOff>
      <xdr:row>61</xdr:row>
      <xdr:rowOff>33617</xdr:rowOff>
    </xdr:to>
    <xdr:graphicFrame macro="">
      <xdr:nvGraphicFramePr>
        <xdr:cNvPr id="39530965" name="Chart 2">
          <a:extLst>
            <a:ext uri="{FF2B5EF4-FFF2-40B4-BE49-F238E27FC236}">
              <a16:creationId xmlns:a16="http://schemas.microsoft.com/office/drawing/2014/main" id="{00000000-0008-0000-0900-0000D5315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19049</xdr:colOff>
      <xdr:row>4</xdr:row>
      <xdr:rowOff>28576</xdr:rowOff>
    </xdr:from>
    <xdr:to>
      <xdr:col>15</xdr:col>
      <xdr:colOff>152400</xdr:colOff>
      <xdr:row>20</xdr:row>
      <xdr:rowOff>28576</xdr:rowOff>
    </xdr:to>
    <xdr:graphicFrame macro="">
      <xdr:nvGraphicFramePr>
        <xdr:cNvPr id="47204450" name="Chart 2">
          <a:extLst>
            <a:ext uri="{FF2B5EF4-FFF2-40B4-BE49-F238E27FC236}">
              <a16:creationId xmlns:a16="http://schemas.microsoft.com/office/drawing/2014/main" id="{00000000-0008-0000-0B00-00006248D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571500</xdr:colOff>
      <xdr:row>29</xdr:row>
      <xdr:rowOff>95250</xdr:rowOff>
    </xdr:from>
    <xdr:to>
      <xdr:col>15</xdr:col>
      <xdr:colOff>219075</xdr:colOff>
      <xdr:row>47</xdr:row>
      <xdr:rowOff>95250</xdr:rowOff>
    </xdr:to>
    <xdr:graphicFrame macro="">
      <xdr:nvGraphicFramePr>
        <xdr:cNvPr id="47204451" name="Chart 2">
          <a:extLst>
            <a:ext uri="{FF2B5EF4-FFF2-40B4-BE49-F238E27FC236}">
              <a16:creationId xmlns:a16="http://schemas.microsoft.com/office/drawing/2014/main" id="{00000000-0008-0000-0B00-00006348D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323850</xdr:colOff>
      <xdr:row>4</xdr:row>
      <xdr:rowOff>76199</xdr:rowOff>
    </xdr:from>
    <xdr:to>
      <xdr:col>14</xdr:col>
      <xdr:colOff>190500</xdr:colOff>
      <xdr:row>21</xdr:row>
      <xdr:rowOff>38099</xdr:rowOff>
    </xdr:to>
    <xdr:graphicFrame macro="">
      <xdr:nvGraphicFramePr>
        <xdr:cNvPr id="43147556" name="Chart 39">
          <a:extLst>
            <a:ext uri="{FF2B5EF4-FFF2-40B4-BE49-F238E27FC236}">
              <a16:creationId xmlns:a16="http://schemas.microsoft.com/office/drawing/2014/main" id="{00000000-0008-0000-0E00-000024619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400050</xdr:colOff>
      <xdr:row>28</xdr:row>
      <xdr:rowOff>28575</xdr:rowOff>
    </xdr:from>
    <xdr:to>
      <xdr:col>14</xdr:col>
      <xdr:colOff>304800</xdr:colOff>
      <xdr:row>44</xdr:row>
      <xdr:rowOff>66675</xdr:rowOff>
    </xdr:to>
    <xdr:graphicFrame macro="">
      <xdr:nvGraphicFramePr>
        <xdr:cNvPr id="43147557" name="Chart 39">
          <a:extLst>
            <a:ext uri="{FF2B5EF4-FFF2-40B4-BE49-F238E27FC236}">
              <a16:creationId xmlns:a16="http://schemas.microsoft.com/office/drawing/2014/main" id="{00000000-0008-0000-0E00-000025619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ZENE%20I%20MUSKARCI%202014\Primljemo%20od%20stat\zene%20i%20muskarci_SI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PS01"/>
      <sheetName val="СРБ"/>
      <sheetName val="ENG"/>
    </sheetNames>
    <sheetDataSet>
      <sheetData sheetId="0">
        <row r="1">
          <cell r="A1" t="str">
            <v>Country</v>
          </cell>
          <cell r="B1" t="str">
            <v>time</v>
          </cell>
          <cell r="C1" t="str">
            <v>Sex</v>
          </cell>
          <cell r="D1" t="str">
            <v>age</v>
          </cell>
          <cell r="E1" t="str">
            <v>unit</v>
          </cell>
          <cell r="F1" t="str">
            <v>ivalue</v>
          </cell>
          <cell r="G1" t="str">
            <v>iflag</v>
          </cell>
          <cell r="H1" t="str">
            <v>unrel</v>
          </cell>
          <cell r="I1" t="str">
            <v>n</v>
          </cell>
          <cell r="J1" t="str">
            <v>ntot</v>
          </cell>
          <cell r="K1" t="str">
            <v>totwgh</v>
          </cell>
          <cell r="L1" t="str">
            <v>lastup</v>
          </cell>
          <cell r="M1" t="str">
            <v>lastuser</v>
          </cell>
        </row>
        <row r="2">
          <cell r="A2" t="str">
            <v>SR</v>
          </cell>
          <cell r="B2">
            <v>2013</v>
          </cell>
          <cell r="C2" t="str">
            <v>F</v>
          </cell>
          <cell r="D2" t="str">
            <v>TOTAL</v>
          </cell>
          <cell r="E2" t="str">
            <v>PC_POP</v>
          </cell>
          <cell r="F2">
            <v>42.072735642712701</v>
          </cell>
          <cell r="H2">
            <v>0</v>
          </cell>
          <cell r="I2">
            <v>4295</v>
          </cell>
          <cell r="J2">
            <v>10284</v>
          </cell>
          <cell r="K2">
            <v>3677809.3018287951</v>
          </cell>
          <cell r="L2" t="str">
            <v>13FEB09</v>
          </cell>
          <cell r="M2" t="str">
            <v>sofija.s</v>
          </cell>
        </row>
        <row r="3">
          <cell r="A3" t="str">
            <v>SR</v>
          </cell>
          <cell r="B3">
            <v>2013</v>
          </cell>
          <cell r="C3" t="str">
            <v>F</v>
          </cell>
          <cell r="D3" t="str">
            <v>Y11-15</v>
          </cell>
          <cell r="E3" t="str">
            <v>PC_POP</v>
          </cell>
          <cell r="F3">
            <v>42.836638155403648</v>
          </cell>
          <cell r="G3">
            <v>0</v>
          </cell>
          <cell r="H3">
            <v>0</v>
          </cell>
          <cell r="I3">
            <v>212</v>
          </cell>
          <cell r="J3">
            <v>490</v>
          </cell>
          <cell r="K3">
            <v>174404.51548639053</v>
          </cell>
          <cell r="L3" t="str">
            <v>13FEB09</v>
          </cell>
          <cell r="M3" t="str">
            <v>sofija.s</v>
          </cell>
        </row>
        <row r="4">
          <cell r="A4" t="str">
            <v>SR</v>
          </cell>
          <cell r="B4">
            <v>2013</v>
          </cell>
          <cell r="C4" t="str">
            <v>F</v>
          </cell>
          <cell r="D4" t="str">
            <v>Y12-17</v>
          </cell>
          <cell r="E4" t="str">
            <v>PC_POP</v>
          </cell>
          <cell r="F4">
            <v>44.883252882438704</v>
          </cell>
          <cell r="H4">
            <v>0</v>
          </cell>
          <cell r="I4">
            <v>279</v>
          </cell>
          <cell r="J4">
            <v>625</v>
          </cell>
          <cell r="K4">
            <v>216495.26576965483</v>
          </cell>
          <cell r="L4" t="str">
            <v>13FEB09</v>
          </cell>
          <cell r="M4" t="str">
            <v>sofija.s</v>
          </cell>
        </row>
        <row r="5">
          <cell r="A5" t="str">
            <v>SR</v>
          </cell>
          <cell r="B5">
            <v>2013</v>
          </cell>
          <cell r="C5" t="str">
            <v>F</v>
          </cell>
          <cell r="D5" t="str">
            <v>Y16-24</v>
          </cell>
          <cell r="E5" t="str">
            <v>PC_POP</v>
          </cell>
          <cell r="F5">
            <v>44.268276173865424</v>
          </cell>
          <cell r="G5">
            <v>0</v>
          </cell>
          <cell r="H5">
            <v>0</v>
          </cell>
          <cell r="I5">
            <v>454</v>
          </cell>
          <cell r="J5">
            <v>1018</v>
          </cell>
          <cell r="K5">
            <v>365091.58402225788</v>
          </cell>
          <cell r="L5" t="str">
            <v>13FEB09</v>
          </cell>
          <cell r="M5" t="str">
            <v>sofija.s</v>
          </cell>
        </row>
        <row r="6">
          <cell r="A6" t="str">
            <v>SR</v>
          </cell>
          <cell r="B6">
            <v>2013</v>
          </cell>
          <cell r="C6" t="str">
            <v>F</v>
          </cell>
          <cell r="D6" t="str">
            <v>Y16-64</v>
          </cell>
          <cell r="E6" t="str">
            <v>PC_POP</v>
          </cell>
          <cell r="F6">
            <v>42.942322685150614</v>
          </cell>
          <cell r="H6">
            <v>0</v>
          </cell>
          <cell r="I6">
            <v>2865</v>
          </cell>
          <cell r="J6">
            <v>6739</v>
          </cell>
          <cell r="K6">
            <v>2419723.0764261479</v>
          </cell>
          <cell r="L6" t="str">
            <v>13FEB09</v>
          </cell>
          <cell r="M6" t="str">
            <v>sofija.s</v>
          </cell>
        </row>
        <row r="7">
          <cell r="A7" t="str">
            <v>SR</v>
          </cell>
          <cell r="B7">
            <v>2013</v>
          </cell>
          <cell r="C7" t="str">
            <v>F</v>
          </cell>
          <cell r="D7" t="str">
            <v>Y18-24</v>
          </cell>
          <cell r="E7" t="str">
            <v>PC_POP</v>
          </cell>
          <cell r="F7">
            <v>43.119531954498378</v>
          </cell>
          <cell r="H7">
            <v>0</v>
          </cell>
          <cell r="I7">
            <v>343</v>
          </cell>
          <cell r="J7">
            <v>787</v>
          </cell>
          <cell r="K7">
            <v>288304.65035441797</v>
          </cell>
          <cell r="L7" t="str">
            <v>13FEB09</v>
          </cell>
          <cell r="M7" t="str">
            <v>sofija.s</v>
          </cell>
        </row>
        <row r="8">
          <cell r="A8" t="str">
            <v>SR</v>
          </cell>
          <cell r="B8">
            <v>2013</v>
          </cell>
          <cell r="C8" t="str">
            <v>F</v>
          </cell>
          <cell r="D8" t="str">
            <v>Y18-64</v>
          </cell>
          <cell r="E8" t="str">
            <v>PC_POP</v>
          </cell>
          <cell r="F8">
            <v>42.757510049759773</v>
          </cell>
          <cell r="H8">
            <v>0</v>
          </cell>
          <cell r="I8">
            <v>2754</v>
          </cell>
          <cell r="J8">
            <v>6508</v>
          </cell>
          <cell r="K8">
            <v>2342936.1427583112</v>
          </cell>
          <cell r="L8" t="str">
            <v>13FEB09</v>
          </cell>
          <cell r="M8" t="str">
            <v>sofija.s</v>
          </cell>
        </row>
        <row r="9">
          <cell r="A9" t="str">
            <v>SR</v>
          </cell>
          <cell r="B9">
            <v>2013</v>
          </cell>
          <cell r="C9" t="str">
            <v>F</v>
          </cell>
          <cell r="D9" t="str">
            <v>Y25-49</v>
          </cell>
          <cell r="E9" t="str">
            <v>PC_POP</v>
          </cell>
          <cell r="F9">
            <v>40.206656533104685</v>
          </cell>
          <cell r="G9">
            <v>0</v>
          </cell>
          <cell r="H9">
            <v>0</v>
          </cell>
          <cell r="I9">
            <v>1314</v>
          </cell>
          <cell r="J9">
            <v>3284</v>
          </cell>
          <cell r="K9">
            <v>1202673.3097744621</v>
          </cell>
          <cell r="L9" t="str">
            <v>13FEB09</v>
          </cell>
          <cell r="M9" t="str">
            <v>sofija.s</v>
          </cell>
        </row>
        <row r="10">
          <cell r="A10" t="str">
            <v>SR</v>
          </cell>
          <cell r="B10">
            <v>2013</v>
          </cell>
          <cell r="C10" t="str">
            <v>F</v>
          </cell>
          <cell r="D10" t="str">
            <v>Y25-54</v>
          </cell>
          <cell r="E10" t="str">
            <v>PC_POP</v>
          </cell>
          <cell r="F10">
            <v>41.421705282926659</v>
          </cell>
          <cell r="H10">
            <v>0</v>
          </cell>
          <cell r="I10">
            <v>1662</v>
          </cell>
          <cell r="J10">
            <v>4041</v>
          </cell>
          <cell r="K10">
            <v>1467770.2934434437</v>
          </cell>
          <cell r="L10" t="str">
            <v>13FEB09</v>
          </cell>
          <cell r="M10" t="str">
            <v>sofija.s</v>
          </cell>
        </row>
        <row r="11">
          <cell r="A11" t="str">
            <v>SR</v>
          </cell>
          <cell r="B11">
            <v>2013</v>
          </cell>
          <cell r="C11" t="str">
            <v>F</v>
          </cell>
          <cell r="D11" t="str">
            <v>Y50-64</v>
          </cell>
          <cell r="E11" t="str">
            <v>PC_POP</v>
          </cell>
          <cell r="F11">
            <v>46.235932938795358</v>
          </cell>
          <cell r="G11">
            <v>0</v>
          </cell>
          <cell r="H11">
            <v>0</v>
          </cell>
          <cell r="I11">
            <v>1097</v>
          </cell>
          <cell r="J11">
            <v>2437</v>
          </cell>
          <cell r="K11">
            <v>851958.18262942671</v>
          </cell>
          <cell r="L11" t="str">
            <v>13FEB09</v>
          </cell>
          <cell r="M11" t="str">
            <v>sofija.s</v>
          </cell>
        </row>
        <row r="12">
          <cell r="A12" t="str">
            <v>SR</v>
          </cell>
          <cell r="B12">
            <v>2013</v>
          </cell>
          <cell r="C12" t="str">
            <v>F</v>
          </cell>
          <cell r="D12" t="str">
            <v>Y55-64</v>
          </cell>
          <cell r="E12" t="str">
            <v>PC_POP</v>
          </cell>
          <cell r="F12">
            <v>45.920578181065437</v>
          </cell>
          <cell r="H12">
            <v>0</v>
          </cell>
          <cell r="I12">
            <v>749</v>
          </cell>
          <cell r="J12">
            <v>1680</v>
          </cell>
          <cell r="K12">
            <v>586861.19896044442</v>
          </cell>
          <cell r="L12" t="str">
            <v>13FEB09</v>
          </cell>
          <cell r="M12" t="str">
            <v>sofija.s</v>
          </cell>
        </row>
        <row r="13">
          <cell r="A13" t="str">
            <v>SR</v>
          </cell>
          <cell r="B13">
            <v>2013</v>
          </cell>
          <cell r="C13" t="str">
            <v>F</v>
          </cell>
          <cell r="D13" t="str">
            <v>Y6-10</v>
          </cell>
          <cell r="E13" t="str">
            <v>PC_POP</v>
          </cell>
          <cell r="F13">
            <v>43.379582476433768</v>
          </cell>
          <cell r="H13">
            <v>0</v>
          </cell>
          <cell r="I13">
            <v>201</v>
          </cell>
          <cell r="J13">
            <v>471</v>
          </cell>
          <cell r="K13">
            <v>170535.99093438586</v>
          </cell>
          <cell r="L13" t="str">
            <v>13FEB09</v>
          </cell>
          <cell r="M13" t="str">
            <v>sofija.s</v>
          </cell>
        </row>
        <row r="14">
          <cell r="A14" t="str">
            <v>SR</v>
          </cell>
          <cell r="B14">
            <v>2013</v>
          </cell>
          <cell r="C14" t="str">
            <v>F</v>
          </cell>
          <cell r="D14" t="str">
            <v>Y6-11</v>
          </cell>
          <cell r="E14" t="str">
            <v>PC_POP</v>
          </cell>
          <cell r="F14">
            <v>43.278228480719406</v>
          </cell>
          <cell r="H14">
            <v>0</v>
          </cell>
          <cell r="I14">
            <v>245</v>
          </cell>
          <cell r="J14">
            <v>567</v>
          </cell>
          <cell r="K14">
            <v>205232.17431896145</v>
          </cell>
          <cell r="L14" t="str">
            <v>13FEB09</v>
          </cell>
          <cell r="M14" t="str">
            <v>sofija.s</v>
          </cell>
        </row>
        <row r="15">
          <cell r="A15" t="str">
            <v>SR</v>
          </cell>
          <cell r="B15">
            <v>2013</v>
          </cell>
          <cell r="C15" t="str">
            <v>F</v>
          </cell>
          <cell r="D15" t="str">
            <v>Y65-74</v>
          </cell>
          <cell r="E15" t="str">
            <v>PC_POP</v>
          </cell>
          <cell r="F15">
            <v>37.445812699862238</v>
          </cell>
          <cell r="H15">
            <v>0</v>
          </cell>
          <cell r="I15">
            <v>406</v>
          </cell>
          <cell r="J15">
            <v>1102</v>
          </cell>
          <cell r="K15">
            <v>385063.2679871429</v>
          </cell>
          <cell r="L15" t="str">
            <v>13FEB09</v>
          </cell>
          <cell r="M15" t="str">
            <v>sofija.s</v>
          </cell>
        </row>
        <row r="16">
          <cell r="A16" t="str">
            <v>SR</v>
          </cell>
          <cell r="B16">
            <v>2013</v>
          </cell>
          <cell r="C16" t="str">
            <v>F</v>
          </cell>
          <cell r="D16" t="str">
            <v>Y_GE16</v>
          </cell>
          <cell r="E16" t="str">
            <v>PC_POP</v>
          </cell>
          <cell r="F16">
            <v>42.144496224256883</v>
          </cell>
          <cell r="G16">
            <v>0</v>
          </cell>
          <cell r="H16">
            <v>0</v>
          </cell>
          <cell r="I16">
            <v>3659</v>
          </cell>
          <cell r="J16">
            <v>8790</v>
          </cell>
          <cell r="K16">
            <v>3140897.7863382809</v>
          </cell>
          <cell r="L16" t="str">
            <v>13FEB09</v>
          </cell>
          <cell r="M16" t="str">
            <v>sofija.s</v>
          </cell>
        </row>
        <row r="17">
          <cell r="A17" t="str">
            <v>SR</v>
          </cell>
          <cell r="B17">
            <v>2013</v>
          </cell>
          <cell r="C17" t="str">
            <v>F</v>
          </cell>
          <cell r="D17" t="str">
            <v>Y_GE18</v>
          </cell>
          <cell r="E17" t="str">
            <v>PC_POP</v>
          </cell>
          <cell r="F17">
            <v>41.983187813957095</v>
          </cell>
          <cell r="H17">
            <v>0</v>
          </cell>
          <cell r="I17">
            <v>3548</v>
          </cell>
          <cell r="J17">
            <v>8559</v>
          </cell>
          <cell r="K17">
            <v>3064110.8526704414</v>
          </cell>
          <cell r="L17" t="str">
            <v>13FEB09</v>
          </cell>
          <cell r="M17" t="str">
            <v>sofija.s</v>
          </cell>
        </row>
        <row r="18">
          <cell r="A18" t="str">
            <v>SR</v>
          </cell>
          <cell r="B18">
            <v>2013</v>
          </cell>
          <cell r="C18" t="str">
            <v>F</v>
          </cell>
          <cell r="D18" t="str">
            <v>Y_GE55</v>
          </cell>
          <cell r="E18" t="str">
            <v>PC_POP</v>
          </cell>
          <cell r="F18">
            <v>42.362775312928029</v>
          </cell>
          <cell r="H18">
            <v>0</v>
          </cell>
          <cell r="I18">
            <v>1543</v>
          </cell>
          <cell r="J18">
            <v>3731</v>
          </cell>
          <cell r="K18">
            <v>1308035.9088725671</v>
          </cell>
          <cell r="L18" t="str">
            <v>13FEB09</v>
          </cell>
          <cell r="M18" t="str">
            <v>sofija.s</v>
          </cell>
        </row>
        <row r="19">
          <cell r="A19" t="str">
            <v>SR</v>
          </cell>
          <cell r="B19">
            <v>2013</v>
          </cell>
          <cell r="C19" t="str">
            <v>F</v>
          </cell>
          <cell r="D19" t="str">
            <v>Y_GE60</v>
          </cell>
          <cell r="E19" t="str">
            <v>PC_POP</v>
          </cell>
          <cell r="F19">
            <v>37.984514653883622</v>
          </cell>
          <cell r="H19">
            <v>0</v>
          </cell>
          <cell r="I19">
            <v>1069</v>
          </cell>
          <cell r="J19">
            <v>2877</v>
          </cell>
          <cell r="K19">
            <v>1001133.7296111577</v>
          </cell>
          <cell r="L19" t="str">
            <v>13FEB09</v>
          </cell>
          <cell r="M19" t="str">
            <v>sofija.s</v>
          </cell>
        </row>
        <row r="20">
          <cell r="A20" t="str">
            <v>SR</v>
          </cell>
          <cell r="B20">
            <v>2013</v>
          </cell>
          <cell r="C20" t="str">
            <v>F</v>
          </cell>
          <cell r="D20" t="str">
            <v>Y_GE65</v>
          </cell>
          <cell r="E20" t="str">
            <v>PC_POP</v>
          </cell>
          <cell r="F20">
            <v>39.46758718699644</v>
          </cell>
          <cell r="G20">
            <v>0</v>
          </cell>
          <cell r="H20">
            <v>0</v>
          </cell>
          <cell r="I20">
            <v>794</v>
          </cell>
          <cell r="J20">
            <v>2051</v>
          </cell>
          <cell r="K20">
            <v>721174.7099121263</v>
          </cell>
          <cell r="L20" t="str">
            <v>13FEB09</v>
          </cell>
          <cell r="M20" t="str">
            <v>sofija.s</v>
          </cell>
        </row>
        <row r="21">
          <cell r="A21" t="str">
            <v>SR</v>
          </cell>
          <cell r="B21">
            <v>2013</v>
          </cell>
          <cell r="C21" t="str">
            <v>F</v>
          </cell>
          <cell r="D21" t="str">
            <v>Y_GE75</v>
          </cell>
          <cell r="E21" t="str">
            <v>PC_POP</v>
          </cell>
          <cell r="F21">
            <v>41.78381625283852</v>
          </cell>
          <cell r="H21">
            <v>0</v>
          </cell>
          <cell r="I21">
            <v>388</v>
          </cell>
          <cell r="J21">
            <v>949</v>
          </cell>
          <cell r="K21">
            <v>336111.4419249823</v>
          </cell>
          <cell r="L21" t="str">
            <v>13FEB09</v>
          </cell>
          <cell r="M21" t="str">
            <v>sofija.s</v>
          </cell>
        </row>
        <row r="22">
          <cell r="A22" t="str">
            <v>SR</v>
          </cell>
          <cell r="B22">
            <v>2013</v>
          </cell>
          <cell r="C22" t="str">
            <v>F</v>
          </cell>
          <cell r="D22" t="str">
            <v>Y_LT16</v>
          </cell>
          <cell r="E22" t="str">
            <v>PC_POP</v>
          </cell>
          <cell r="F22">
            <v>41.652940862351265</v>
          </cell>
          <cell r="G22">
            <v>0</v>
          </cell>
          <cell r="H22">
            <v>0</v>
          </cell>
          <cell r="I22">
            <v>636</v>
          </cell>
          <cell r="J22">
            <v>1494</v>
          </cell>
          <cell r="K22">
            <v>536911.51549051725</v>
          </cell>
          <cell r="L22" t="str">
            <v>13FEB09</v>
          </cell>
          <cell r="M22" t="str">
            <v>sofija.s</v>
          </cell>
        </row>
        <row r="23">
          <cell r="A23" t="str">
            <v>SR</v>
          </cell>
          <cell r="B23">
            <v>2013</v>
          </cell>
          <cell r="C23" t="str">
            <v>F</v>
          </cell>
          <cell r="D23" t="str">
            <v>Y_LT18</v>
          </cell>
          <cell r="E23" t="str">
            <v>PC_POP</v>
          </cell>
          <cell r="F23">
            <v>42.519835475373924</v>
          </cell>
          <cell r="H23">
            <v>0</v>
          </cell>
          <cell r="I23">
            <v>747</v>
          </cell>
          <cell r="J23">
            <v>1725</v>
          </cell>
          <cell r="K23">
            <v>613698.44915835734</v>
          </cell>
          <cell r="L23" t="str">
            <v>13FEB09</v>
          </cell>
          <cell r="M23" t="str">
            <v>sofija.s</v>
          </cell>
        </row>
        <row r="24">
          <cell r="A24" t="str">
            <v>SR</v>
          </cell>
          <cell r="B24">
            <v>2013</v>
          </cell>
          <cell r="C24" t="str">
            <v>F</v>
          </cell>
          <cell r="D24" t="str">
            <v>Y_LT6</v>
          </cell>
          <cell r="E24" t="str">
            <v>PC_POP</v>
          </cell>
          <cell r="F24">
            <v>39.043709948002586</v>
          </cell>
          <cell r="H24">
            <v>0</v>
          </cell>
          <cell r="I24">
            <v>223</v>
          </cell>
          <cell r="J24">
            <v>533</v>
          </cell>
          <cell r="K24">
            <v>191971.00906973996</v>
          </cell>
          <cell r="L24" t="str">
            <v>13FEB09</v>
          </cell>
          <cell r="M24" t="str">
            <v>sofija.s</v>
          </cell>
        </row>
        <row r="25">
          <cell r="A25" t="str">
            <v>SR</v>
          </cell>
          <cell r="B25">
            <v>2013</v>
          </cell>
          <cell r="C25" t="str">
            <v>F</v>
          </cell>
          <cell r="D25" t="str">
            <v>Y_LT60</v>
          </cell>
          <cell r="E25" t="str">
            <v>PC_POP</v>
          </cell>
          <cell r="F25">
            <v>43.601817451693393</v>
          </cell>
          <cell r="H25">
            <v>0</v>
          </cell>
          <cell r="I25">
            <v>3226</v>
          </cell>
          <cell r="J25">
            <v>7407</v>
          </cell>
          <cell r="K25">
            <v>2676675.5722176302</v>
          </cell>
          <cell r="L25" t="str">
            <v>13FEB09</v>
          </cell>
          <cell r="M25" t="str">
            <v>sofija.s</v>
          </cell>
        </row>
        <row r="26">
          <cell r="A26" t="str">
            <v>SR</v>
          </cell>
          <cell r="B26">
            <v>2013</v>
          </cell>
          <cell r="C26" t="str">
            <v>F</v>
          </cell>
          <cell r="D26" t="str">
            <v>Y_LT65</v>
          </cell>
          <cell r="E26" t="str">
            <v>PC_POP</v>
          </cell>
          <cell r="F26">
            <v>42.708176757744248</v>
          </cell>
          <cell r="H26">
            <v>0</v>
          </cell>
          <cell r="I26">
            <v>3501</v>
          </cell>
          <cell r="J26">
            <v>8233</v>
          </cell>
          <cell r="K26">
            <v>2956634.5919166645</v>
          </cell>
          <cell r="L26" t="str">
            <v>13FEB09</v>
          </cell>
          <cell r="M26" t="str">
            <v>sofija.s</v>
          </cell>
        </row>
        <row r="27">
          <cell r="A27" t="str">
            <v>SR</v>
          </cell>
          <cell r="B27">
            <v>2013</v>
          </cell>
          <cell r="C27" t="str">
            <v>F</v>
          </cell>
          <cell r="D27" t="str">
            <v>Y_LT75</v>
          </cell>
          <cell r="E27" t="str">
            <v>PC_POP</v>
          </cell>
          <cell r="F27">
            <v>42.101795455059943</v>
          </cell>
          <cell r="H27">
            <v>0</v>
          </cell>
          <cell r="I27">
            <v>3907</v>
          </cell>
          <cell r="J27">
            <v>9335</v>
          </cell>
          <cell r="K27">
            <v>3341697.8599038157</v>
          </cell>
          <cell r="L27" t="str">
            <v>13FEB09</v>
          </cell>
          <cell r="M27" t="str">
            <v>sofija.s</v>
          </cell>
        </row>
        <row r="28">
          <cell r="A28" t="str">
            <v>SR</v>
          </cell>
          <cell r="B28">
            <v>2013</v>
          </cell>
          <cell r="C28" t="str">
            <v>M</v>
          </cell>
          <cell r="D28" t="str">
            <v>TOTAL</v>
          </cell>
          <cell r="E28" t="str">
            <v>PC_POP</v>
          </cell>
          <cell r="F28">
            <v>42.049858332987689</v>
          </cell>
          <cell r="H28">
            <v>0</v>
          </cell>
          <cell r="I28">
            <v>4089</v>
          </cell>
          <cell r="J28">
            <v>9785</v>
          </cell>
          <cell r="K28">
            <v>3473352.6981974253</v>
          </cell>
          <cell r="L28" t="str">
            <v>13FEB09</v>
          </cell>
          <cell r="M28" t="str">
            <v>sofija.s</v>
          </cell>
        </row>
        <row r="29">
          <cell r="A29" t="str">
            <v>SR</v>
          </cell>
          <cell r="B29">
            <v>2013</v>
          </cell>
          <cell r="C29" t="str">
            <v>M</v>
          </cell>
          <cell r="D29" t="str">
            <v>Y11-15</v>
          </cell>
          <cell r="E29" t="str">
            <v>PC_POP</v>
          </cell>
          <cell r="F29">
            <v>45.360044764075788</v>
          </cell>
          <cell r="G29">
            <v>0</v>
          </cell>
          <cell r="H29">
            <v>0</v>
          </cell>
          <cell r="I29">
            <v>246</v>
          </cell>
          <cell r="J29">
            <v>544</v>
          </cell>
          <cell r="K29">
            <v>175727.52206117986</v>
          </cell>
          <cell r="L29" t="str">
            <v>13FEB09</v>
          </cell>
          <cell r="M29" t="str">
            <v>sofija.s</v>
          </cell>
        </row>
        <row r="30">
          <cell r="A30" t="str">
            <v>SR</v>
          </cell>
          <cell r="B30">
            <v>2013</v>
          </cell>
          <cell r="C30" t="str">
            <v>M</v>
          </cell>
          <cell r="D30" t="str">
            <v>Y12-17</v>
          </cell>
          <cell r="E30" t="str">
            <v>PC_POP</v>
          </cell>
          <cell r="F30">
            <v>49.296372544159738</v>
          </cell>
          <cell r="H30">
            <v>0</v>
          </cell>
          <cell r="I30">
            <v>330</v>
          </cell>
          <cell r="J30">
            <v>678</v>
          </cell>
          <cell r="K30">
            <v>224233.85936371546</v>
          </cell>
          <cell r="L30" t="str">
            <v>13FEB09</v>
          </cell>
          <cell r="M30" t="str">
            <v>sofija.s</v>
          </cell>
        </row>
        <row r="31">
          <cell r="A31" t="str">
            <v>SR</v>
          </cell>
          <cell r="B31">
            <v>2013</v>
          </cell>
          <cell r="C31" t="str">
            <v>M</v>
          </cell>
          <cell r="D31" t="str">
            <v>Y16-24</v>
          </cell>
          <cell r="E31" t="str">
            <v>PC_POP</v>
          </cell>
          <cell r="F31">
            <v>47.294117425735379</v>
          </cell>
          <cell r="G31">
            <v>0</v>
          </cell>
          <cell r="H31">
            <v>0</v>
          </cell>
          <cell r="I31">
            <v>521</v>
          </cell>
          <cell r="J31">
            <v>1106</v>
          </cell>
          <cell r="K31">
            <v>393841.37843402813</v>
          </cell>
          <cell r="L31" t="str">
            <v>13FEB09</v>
          </cell>
          <cell r="M31" t="str">
            <v>sofija.s</v>
          </cell>
        </row>
        <row r="32">
          <cell r="A32" t="str">
            <v>SR</v>
          </cell>
          <cell r="B32">
            <v>2013</v>
          </cell>
          <cell r="C32" t="str">
            <v>M</v>
          </cell>
          <cell r="D32" t="str">
            <v>Y16-64</v>
          </cell>
          <cell r="E32" t="str">
            <v>PC_POP</v>
          </cell>
          <cell r="F32">
            <v>44.301376818249651</v>
          </cell>
          <cell r="H32">
            <v>0</v>
          </cell>
          <cell r="I32">
            <v>2932</v>
          </cell>
          <cell r="J32">
            <v>6650</v>
          </cell>
          <cell r="K32">
            <v>2392554.8860428962</v>
          </cell>
          <cell r="L32" t="str">
            <v>13FEB09</v>
          </cell>
          <cell r="M32" t="str">
            <v>sofija.s</v>
          </cell>
        </row>
        <row r="33">
          <cell r="A33" t="str">
            <v>SR</v>
          </cell>
          <cell r="B33">
            <v>2013</v>
          </cell>
          <cell r="C33" t="str">
            <v>M</v>
          </cell>
          <cell r="D33" t="str">
            <v>Y18-24</v>
          </cell>
          <cell r="E33" t="str">
            <v>PC_POP</v>
          </cell>
          <cell r="F33">
            <v>45.718373590165882</v>
          </cell>
          <cell r="H33">
            <v>0</v>
          </cell>
          <cell r="I33">
            <v>392</v>
          </cell>
          <cell r="J33">
            <v>860</v>
          </cell>
          <cell r="K33">
            <v>309248.99388697569</v>
          </cell>
          <cell r="L33" t="str">
            <v>13FEB09</v>
          </cell>
          <cell r="M33" t="str">
            <v>sofija.s</v>
          </cell>
        </row>
        <row r="34">
          <cell r="A34" t="str">
            <v>SR</v>
          </cell>
          <cell r="B34">
            <v>2013</v>
          </cell>
          <cell r="C34" t="str">
            <v>M</v>
          </cell>
          <cell r="D34" t="str">
            <v>Y18-64</v>
          </cell>
          <cell r="E34" t="str">
            <v>PC_POP</v>
          </cell>
          <cell r="F34">
            <v>43.980548269427246</v>
          </cell>
          <cell r="H34">
            <v>0</v>
          </cell>
          <cell r="I34">
            <v>2803</v>
          </cell>
          <cell r="J34">
            <v>6404</v>
          </cell>
          <cell r="K34">
            <v>2307962.5014958419</v>
          </cell>
          <cell r="L34" t="str">
            <v>13FEB09</v>
          </cell>
          <cell r="M34" t="str">
            <v>sofija.s</v>
          </cell>
        </row>
        <row r="35">
          <cell r="A35" t="str">
            <v>SR</v>
          </cell>
          <cell r="B35">
            <v>2013</v>
          </cell>
          <cell r="C35" t="str">
            <v>M</v>
          </cell>
          <cell r="D35" t="str">
            <v>Y25-49</v>
          </cell>
          <cell r="E35" t="str">
            <v>PC_POP</v>
          </cell>
          <cell r="F35">
            <v>42.673208237918629</v>
          </cell>
          <cell r="G35">
            <v>0</v>
          </cell>
          <cell r="H35">
            <v>0</v>
          </cell>
          <cell r="I35">
            <v>1405</v>
          </cell>
          <cell r="J35">
            <v>3274</v>
          </cell>
          <cell r="K35">
            <v>1210476.6902336343</v>
          </cell>
          <cell r="L35" t="str">
            <v>13FEB09</v>
          </cell>
          <cell r="M35" t="str">
            <v>sofija.s</v>
          </cell>
        </row>
        <row r="36">
          <cell r="A36" t="str">
            <v>SR</v>
          </cell>
          <cell r="B36">
            <v>2013</v>
          </cell>
          <cell r="C36" t="str">
            <v>M</v>
          </cell>
          <cell r="D36" t="str">
            <v>Y25-54</v>
          </cell>
          <cell r="E36" t="str">
            <v>PC_POP</v>
          </cell>
          <cell r="F36">
            <v>43.171985910918636</v>
          </cell>
          <cell r="H36">
            <v>0</v>
          </cell>
          <cell r="I36">
            <v>1736</v>
          </cell>
          <cell r="J36">
            <v>4015</v>
          </cell>
          <cell r="K36">
            <v>1462608.7065657065</v>
          </cell>
          <cell r="L36" t="str">
            <v>13FEB09</v>
          </cell>
          <cell r="M36" t="str">
            <v>sofija.s</v>
          </cell>
        </row>
        <row r="37">
          <cell r="A37" t="str">
            <v>SR</v>
          </cell>
          <cell r="B37">
            <v>2013</v>
          </cell>
          <cell r="C37" t="str">
            <v>M</v>
          </cell>
          <cell r="D37" t="str">
            <v>Y50-64</v>
          </cell>
          <cell r="E37" t="str">
            <v>PC_POP</v>
          </cell>
          <cell r="F37">
            <v>45.306398419184539</v>
          </cell>
          <cell r="G37">
            <v>0</v>
          </cell>
          <cell r="H37">
            <v>0</v>
          </cell>
          <cell r="I37">
            <v>1006</v>
          </cell>
          <cell r="J37">
            <v>2270</v>
          </cell>
          <cell r="K37">
            <v>788236.8173752334</v>
          </cell>
          <cell r="L37" t="str">
            <v>13FEB09</v>
          </cell>
          <cell r="M37" t="str">
            <v>sofija.s</v>
          </cell>
        </row>
        <row r="38">
          <cell r="A38" t="str">
            <v>SR</v>
          </cell>
          <cell r="B38">
            <v>2013</v>
          </cell>
          <cell r="C38" t="str">
            <v>M</v>
          </cell>
          <cell r="D38" t="str">
            <v>Y55-64</v>
          </cell>
          <cell r="E38" t="str">
            <v>PC_POP</v>
          </cell>
          <cell r="F38">
            <v>45.184024925691332</v>
          </cell>
          <cell r="H38">
            <v>0</v>
          </cell>
          <cell r="I38">
            <v>675</v>
          </cell>
          <cell r="J38">
            <v>1529</v>
          </cell>
          <cell r="K38">
            <v>536104.80104315921</v>
          </cell>
          <cell r="L38" t="str">
            <v>13FEB09</v>
          </cell>
          <cell r="M38" t="str">
            <v>sofija.s</v>
          </cell>
        </row>
        <row r="39">
          <cell r="A39" t="str">
            <v>SR</v>
          </cell>
          <cell r="B39">
            <v>2013</v>
          </cell>
          <cell r="C39" t="str">
            <v>M</v>
          </cell>
          <cell r="D39" t="str">
            <v>Y6-10</v>
          </cell>
          <cell r="E39" t="str">
            <v>PC_POP</v>
          </cell>
          <cell r="F39">
            <v>42.633651455256143</v>
          </cell>
          <cell r="H39">
            <v>0</v>
          </cell>
          <cell r="I39">
            <v>209</v>
          </cell>
          <cell r="J39">
            <v>476</v>
          </cell>
          <cell r="K39">
            <v>180764.00906938832</v>
          </cell>
          <cell r="L39" t="str">
            <v>13FEB09</v>
          </cell>
          <cell r="M39" t="str">
            <v>sofija.s</v>
          </cell>
        </row>
        <row r="40">
          <cell r="A40" t="str">
            <v>SR</v>
          </cell>
          <cell r="B40">
            <v>2013</v>
          </cell>
          <cell r="C40" t="str">
            <v>M</v>
          </cell>
          <cell r="D40" t="str">
            <v>Y6-11</v>
          </cell>
          <cell r="E40" t="str">
            <v>PC_POP</v>
          </cell>
          <cell r="F40">
            <v>42.018626491665351</v>
          </cell>
          <cell r="H40">
            <v>0</v>
          </cell>
          <cell r="I40">
            <v>254</v>
          </cell>
          <cell r="J40">
            <v>588</v>
          </cell>
          <cell r="K40">
            <v>216850.05631390499</v>
          </cell>
          <cell r="L40" t="str">
            <v>13FEB09</v>
          </cell>
          <cell r="M40" t="str">
            <v>sofija.s</v>
          </cell>
        </row>
        <row r="41">
          <cell r="A41" t="str">
            <v>SR</v>
          </cell>
          <cell r="B41">
            <v>2013</v>
          </cell>
          <cell r="C41" t="str">
            <v>M</v>
          </cell>
          <cell r="D41" t="str">
            <v>Y65-74</v>
          </cell>
          <cell r="E41" t="str">
            <v>PC_POP</v>
          </cell>
          <cell r="F41">
            <v>31.579048113922703</v>
          </cell>
          <cell r="H41">
            <v>0</v>
          </cell>
          <cell r="I41">
            <v>283</v>
          </cell>
          <cell r="J41">
            <v>912</v>
          </cell>
          <cell r="K41">
            <v>305250.73201401718</v>
          </cell>
          <cell r="L41" t="str">
            <v>13FEB09</v>
          </cell>
          <cell r="M41" t="str">
            <v>sofija.s</v>
          </cell>
        </row>
        <row r="42">
          <cell r="A42" t="str">
            <v>SR</v>
          </cell>
          <cell r="B42">
            <v>2013</v>
          </cell>
          <cell r="C42" t="str">
            <v>M</v>
          </cell>
          <cell r="D42" t="str">
            <v>Y_GE16</v>
          </cell>
          <cell r="E42" t="str">
            <v>PC_POP</v>
          </cell>
          <cell r="F42">
            <v>41.860449811986292</v>
          </cell>
          <cell r="G42">
            <v>0</v>
          </cell>
          <cell r="H42">
            <v>0</v>
          </cell>
          <cell r="I42">
            <v>3401</v>
          </cell>
          <cell r="J42">
            <v>8180</v>
          </cell>
          <cell r="K42">
            <v>2913713.1761337472</v>
          </cell>
          <cell r="L42" t="str">
            <v>13FEB09</v>
          </cell>
          <cell r="M42" t="str">
            <v>sofija.s</v>
          </cell>
        </row>
        <row r="43">
          <cell r="A43" t="str">
            <v>SR</v>
          </cell>
          <cell r="B43">
            <v>2013</v>
          </cell>
          <cell r="C43" t="str">
            <v>M</v>
          </cell>
          <cell r="D43" t="str">
            <v>Y_GE18</v>
          </cell>
          <cell r="E43" t="str">
            <v>PC_POP</v>
          </cell>
          <cell r="F43">
            <v>41.525736603956283</v>
          </cell>
          <cell r="H43">
            <v>0</v>
          </cell>
          <cell r="I43">
            <v>3272</v>
          </cell>
          <cell r="J43">
            <v>7934</v>
          </cell>
          <cell r="K43">
            <v>2829120.7915866962</v>
          </cell>
          <cell r="L43" t="str">
            <v>13FEB09</v>
          </cell>
          <cell r="M43" t="str">
            <v>sofija.s</v>
          </cell>
        </row>
        <row r="44">
          <cell r="A44" t="str">
            <v>SR</v>
          </cell>
          <cell r="B44">
            <v>2013</v>
          </cell>
          <cell r="C44" t="str">
            <v>M</v>
          </cell>
          <cell r="D44" t="str">
            <v>Y_GE55</v>
          </cell>
          <cell r="E44" t="str">
            <v>PC_POP</v>
          </cell>
          <cell r="F44">
            <v>38.021984916866124</v>
          </cell>
          <cell r="H44">
            <v>0</v>
          </cell>
          <cell r="I44">
            <v>1144</v>
          </cell>
          <cell r="J44">
            <v>3059</v>
          </cell>
          <cell r="K44">
            <v>1057263.0911340148</v>
          </cell>
          <cell r="L44" t="str">
            <v>13FEB09</v>
          </cell>
          <cell r="M44" t="str">
            <v>sofija.s</v>
          </cell>
        </row>
        <row r="45">
          <cell r="A45" t="str">
            <v>SR</v>
          </cell>
          <cell r="B45">
            <v>2013</v>
          </cell>
          <cell r="C45" t="str">
            <v>M</v>
          </cell>
          <cell r="D45" t="str">
            <v>Y_GE60</v>
          </cell>
          <cell r="E45" t="str">
            <v>PC_POP</v>
          </cell>
          <cell r="F45">
            <v>33.077792436623767</v>
          </cell>
          <cell r="H45">
            <v>0</v>
          </cell>
          <cell r="I45">
            <v>745</v>
          </cell>
          <cell r="J45">
            <v>2272</v>
          </cell>
          <cell r="K45">
            <v>770395.27039313619</v>
          </cell>
          <cell r="L45" t="str">
            <v>13FEB09</v>
          </cell>
          <cell r="M45" t="str">
            <v>sofija.s</v>
          </cell>
        </row>
        <row r="46">
          <cell r="A46" t="str">
            <v>SR</v>
          </cell>
          <cell r="B46">
            <v>2013</v>
          </cell>
          <cell r="C46" t="str">
            <v>M</v>
          </cell>
          <cell r="D46" t="str">
            <v>Y_GE65</v>
          </cell>
          <cell r="E46" t="str">
            <v>PC_POP</v>
          </cell>
          <cell r="F46">
            <v>30.654541844388369</v>
          </cell>
          <cell r="G46">
            <v>0</v>
          </cell>
          <cell r="H46">
            <v>0</v>
          </cell>
          <cell r="I46">
            <v>469</v>
          </cell>
          <cell r="J46">
            <v>1530</v>
          </cell>
          <cell r="K46">
            <v>521158.29009085672</v>
          </cell>
          <cell r="L46" t="str">
            <v>13FEB09</v>
          </cell>
          <cell r="M46" t="str">
            <v>sofija.s</v>
          </cell>
        </row>
        <row r="47">
          <cell r="A47" t="str">
            <v>SR</v>
          </cell>
          <cell r="B47">
            <v>2013</v>
          </cell>
          <cell r="C47" t="str">
            <v>M</v>
          </cell>
          <cell r="D47" t="str">
            <v>Y_GE75</v>
          </cell>
          <cell r="E47" t="str">
            <v>PC_POP</v>
          </cell>
          <cell r="F47">
            <v>29.347472198283402</v>
          </cell>
          <cell r="H47">
            <v>0</v>
          </cell>
          <cell r="I47">
            <v>186</v>
          </cell>
          <cell r="J47">
            <v>618</v>
          </cell>
          <cell r="K47">
            <v>215907.55807683902</v>
          </cell>
          <cell r="L47" t="str">
            <v>13FEB09</v>
          </cell>
          <cell r="M47" t="str">
            <v>sofija.s</v>
          </cell>
        </row>
        <row r="48">
          <cell r="A48" t="str">
            <v>SR</v>
          </cell>
          <cell r="B48">
            <v>2013</v>
          </cell>
          <cell r="C48" t="str">
            <v>M</v>
          </cell>
          <cell r="D48" t="str">
            <v>Y_LT16</v>
          </cell>
          <cell r="E48" t="str">
            <v>PC_POP</v>
          </cell>
          <cell r="F48">
            <v>43.035996876739212</v>
          </cell>
          <cell r="G48">
            <v>0</v>
          </cell>
          <cell r="H48">
            <v>0</v>
          </cell>
          <cell r="I48">
            <v>688</v>
          </cell>
          <cell r="J48">
            <v>1605</v>
          </cell>
          <cell r="K48">
            <v>559639.52206367208</v>
          </cell>
          <cell r="L48" t="str">
            <v>13FEB09</v>
          </cell>
          <cell r="M48" t="str">
            <v>sofija.s</v>
          </cell>
        </row>
        <row r="49">
          <cell r="A49" t="str">
            <v>SR</v>
          </cell>
          <cell r="B49">
            <v>2013</v>
          </cell>
          <cell r="C49" t="str">
            <v>M</v>
          </cell>
          <cell r="D49" t="str">
            <v>Y_LT18</v>
          </cell>
          <cell r="E49" t="str">
            <v>PC_POP</v>
          </cell>
          <cell r="F49">
            <v>44.351519684605798</v>
          </cell>
          <cell r="H49">
            <v>0</v>
          </cell>
          <cell r="I49">
            <v>817</v>
          </cell>
          <cell r="J49">
            <v>1851</v>
          </cell>
          <cell r="K49">
            <v>644231.90661072393</v>
          </cell>
          <cell r="L49" t="str">
            <v>13FEB09</v>
          </cell>
          <cell r="M49" t="str">
            <v>sofija.s</v>
          </cell>
        </row>
        <row r="50">
          <cell r="A50" t="str">
            <v>SR</v>
          </cell>
          <cell r="B50">
            <v>2013</v>
          </cell>
          <cell r="C50" t="str">
            <v>M</v>
          </cell>
          <cell r="D50" t="str">
            <v>Y_LT6</v>
          </cell>
          <cell r="E50" t="str">
            <v>PC_POP</v>
          </cell>
          <cell r="F50">
            <v>41.383656612710887</v>
          </cell>
          <cell r="H50">
            <v>0</v>
          </cell>
          <cell r="I50">
            <v>233</v>
          </cell>
          <cell r="J50">
            <v>585</v>
          </cell>
          <cell r="K50">
            <v>203147.99093310413</v>
          </cell>
          <cell r="L50" t="str">
            <v>13FEB09</v>
          </cell>
          <cell r="M50" t="str">
            <v>sofija.s</v>
          </cell>
        </row>
        <row r="51">
          <cell r="A51" t="str">
            <v>SR</v>
          </cell>
          <cell r="B51">
            <v>2013</v>
          </cell>
          <cell r="C51" t="str">
            <v>M</v>
          </cell>
          <cell r="D51" t="str">
            <v>Y_LT60</v>
          </cell>
          <cell r="E51" t="str">
            <v>PC_POP</v>
          </cell>
          <cell r="F51">
            <v>44.607071058986485</v>
          </cell>
          <cell r="H51">
            <v>0</v>
          </cell>
          <cell r="I51">
            <v>3344</v>
          </cell>
          <cell r="J51">
            <v>7513</v>
          </cell>
          <cell r="K51">
            <v>2702957.427804281</v>
          </cell>
          <cell r="L51" t="str">
            <v>13FEB09</v>
          </cell>
          <cell r="M51" t="str">
            <v>sofija.s</v>
          </cell>
        </row>
        <row r="52">
          <cell r="A52" t="str">
            <v>SR</v>
          </cell>
          <cell r="B52">
            <v>2013</v>
          </cell>
          <cell r="C52" t="str">
            <v>M</v>
          </cell>
          <cell r="D52" t="str">
            <v>Y_LT65</v>
          </cell>
          <cell r="E52" t="str">
            <v>PC_POP</v>
          </cell>
          <cell r="F52">
            <v>44.061502159672983</v>
          </cell>
          <cell r="H52">
            <v>0</v>
          </cell>
          <cell r="I52">
            <v>3620</v>
          </cell>
          <cell r="J52">
            <v>8255</v>
          </cell>
          <cell r="K52">
            <v>2952194.4081065641</v>
          </cell>
          <cell r="L52" t="str">
            <v>13FEB09</v>
          </cell>
          <cell r="M52" t="str">
            <v>sofija.s</v>
          </cell>
        </row>
        <row r="53">
          <cell r="A53" t="str">
            <v>SR</v>
          </cell>
          <cell r="B53">
            <v>2013</v>
          </cell>
          <cell r="C53" t="str">
            <v>M</v>
          </cell>
          <cell r="D53" t="str">
            <v>Y_LT75</v>
          </cell>
          <cell r="E53" t="str">
            <v>PC_POP</v>
          </cell>
          <cell r="F53">
            <v>42.891788451261689</v>
          </cell>
          <cell r="H53">
            <v>0</v>
          </cell>
          <cell r="I53">
            <v>3903</v>
          </cell>
          <cell r="J53">
            <v>9167</v>
          </cell>
          <cell r="K53">
            <v>3257445.1401205845</v>
          </cell>
          <cell r="L53" t="str">
            <v>13FEB09</v>
          </cell>
          <cell r="M53" t="str">
            <v>sofija.s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CC5"/>
    <pageSetUpPr fitToPage="1"/>
  </sheetPr>
  <dimension ref="A1"/>
  <sheetViews>
    <sheetView tabSelected="1" workbookViewId="0">
      <selection activeCell="L1" sqref="L1"/>
    </sheetView>
  </sheetViews>
  <sheetFormatPr defaultRowHeight="12.75" x14ac:dyDescent="0.2"/>
  <sheetData/>
  <pageMargins left="0.2" right="0.2" top="0.5" bottom="0.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zoomScale="85" zoomScaleNormal="85" workbookViewId="0">
      <selection activeCell="E3" sqref="E3"/>
    </sheetView>
  </sheetViews>
  <sheetFormatPr defaultRowHeight="12.75" x14ac:dyDescent="0.2"/>
  <cols>
    <col min="1" max="1" width="9.140625" style="20"/>
    <col min="2" max="2" width="58.42578125" style="20" customWidth="1"/>
    <col min="3" max="3" width="9.140625" style="20" bestFit="1" customWidth="1"/>
    <col min="4" max="4" width="11.42578125" style="20" customWidth="1"/>
    <col min="5" max="5" width="9.140625" style="20"/>
    <col min="6" max="6" width="9.7109375" style="20" bestFit="1" customWidth="1"/>
    <col min="7" max="7" width="11.42578125" style="20" customWidth="1"/>
    <col min="8" max="16384" width="9.140625" style="20"/>
  </cols>
  <sheetData>
    <row r="1" spans="1:11" ht="15.75" x14ac:dyDescent="0.25">
      <c r="A1" s="184"/>
    </row>
    <row r="2" spans="1:11" ht="15.75" x14ac:dyDescent="0.25">
      <c r="A2" s="184"/>
    </row>
    <row r="3" spans="1:11" x14ac:dyDescent="0.2">
      <c r="A3" s="19" t="s">
        <v>230</v>
      </c>
      <c r="K3" s="19" t="s">
        <v>230</v>
      </c>
    </row>
    <row r="4" spans="1:11" ht="15.75" x14ac:dyDescent="0.25">
      <c r="A4" s="79"/>
      <c r="K4" s="79"/>
    </row>
    <row r="5" spans="1:11" ht="15.75" x14ac:dyDescent="0.25">
      <c r="A5" s="79"/>
      <c r="K5" s="79"/>
    </row>
    <row r="6" spans="1:11" ht="15.75" x14ac:dyDescent="0.25">
      <c r="A6" s="79"/>
      <c r="B6" s="50"/>
      <c r="C6" s="428" t="s">
        <v>2</v>
      </c>
      <c r="D6" s="428" t="s">
        <v>3</v>
      </c>
      <c r="E6" s="428" t="s">
        <v>0</v>
      </c>
      <c r="F6" s="428" t="s">
        <v>2</v>
      </c>
      <c r="G6" s="428" t="s">
        <v>3</v>
      </c>
      <c r="K6" s="79"/>
    </row>
    <row r="7" spans="1:11" ht="15.75" x14ac:dyDescent="0.25">
      <c r="A7" s="79"/>
      <c r="B7" s="50"/>
      <c r="C7" s="481" t="s">
        <v>263</v>
      </c>
      <c r="D7" s="482"/>
      <c r="E7" s="483"/>
      <c r="F7" s="484" t="s">
        <v>57</v>
      </c>
      <c r="G7" s="484"/>
      <c r="K7" s="79"/>
    </row>
    <row r="8" spans="1:11" ht="15.75" x14ac:dyDescent="0.25">
      <c r="A8" s="79"/>
      <c r="B8" s="50" t="s">
        <v>39</v>
      </c>
      <c r="C8" s="323">
        <v>38.761724876459127</v>
      </c>
      <c r="D8" s="323">
        <v>70.431752109516211</v>
      </c>
      <c r="E8" s="323">
        <v>109.19347698597541</v>
      </c>
      <c r="F8" s="323">
        <f t="shared" ref="F8:F17" si="0">C8/E8*100</f>
        <v>35.498205521413709</v>
      </c>
      <c r="G8" s="323">
        <f>D8/E8*100</f>
        <v>64.501794478586234</v>
      </c>
      <c r="K8" s="79"/>
    </row>
    <row r="9" spans="1:11" ht="15.75" x14ac:dyDescent="0.25">
      <c r="A9" s="79"/>
      <c r="B9" s="50" t="s">
        <v>40</v>
      </c>
      <c r="C9" s="323">
        <v>253.0667569707403</v>
      </c>
      <c r="D9" s="323">
        <v>193.51569218620264</v>
      </c>
      <c r="E9" s="323">
        <v>446.58244915694098</v>
      </c>
      <c r="F9" s="323">
        <f t="shared" si="0"/>
        <v>56.667421088419424</v>
      </c>
      <c r="G9" s="323">
        <f t="shared" ref="G9:G17" si="1">D9/E9*100</f>
        <v>43.332578911581024</v>
      </c>
      <c r="K9" s="79"/>
    </row>
    <row r="10" spans="1:11" ht="15.75" x14ac:dyDescent="0.25">
      <c r="A10" s="79"/>
      <c r="B10" s="50" t="s">
        <v>41</v>
      </c>
      <c r="C10" s="323">
        <v>180.61208788741959</v>
      </c>
      <c r="D10" s="323">
        <v>153.37479453102762</v>
      </c>
      <c r="E10" s="323">
        <v>333.98688241844644</v>
      </c>
      <c r="F10" s="323">
        <f t="shared" si="0"/>
        <v>54.077599269642519</v>
      </c>
      <c r="G10" s="323">
        <f t="shared" si="1"/>
        <v>45.922400730357715</v>
      </c>
      <c r="K10" s="79"/>
    </row>
    <row r="11" spans="1:11" ht="15.75" x14ac:dyDescent="0.25">
      <c r="A11" s="79"/>
      <c r="B11" s="50" t="s">
        <v>42</v>
      </c>
      <c r="C11" s="323">
        <v>148.9060146646955</v>
      </c>
      <c r="D11" s="323">
        <v>102.3216588473215</v>
      </c>
      <c r="E11" s="323">
        <v>251.2276735120175</v>
      </c>
      <c r="F11" s="323">
        <f t="shared" si="0"/>
        <v>59.271342437349986</v>
      </c>
      <c r="G11" s="323">
        <f t="shared" si="1"/>
        <v>40.728657562649815</v>
      </c>
      <c r="K11" s="79"/>
    </row>
    <row r="12" spans="1:11" ht="15.75" x14ac:dyDescent="0.25">
      <c r="A12" s="79"/>
      <c r="B12" s="50" t="s">
        <v>43</v>
      </c>
      <c r="C12" s="323">
        <v>251.49634642453094</v>
      </c>
      <c r="D12" s="323">
        <v>180.0789258027261</v>
      </c>
      <c r="E12" s="323">
        <v>431.57527222725406</v>
      </c>
      <c r="F12" s="323">
        <f t="shared" si="0"/>
        <v>58.274039920456985</v>
      </c>
      <c r="G12" s="323">
        <f t="shared" si="1"/>
        <v>41.725960079543704</v>
      </c>
      <c r="K12" s="79"/>
    </row>
    <row r="13" spans="1:11" ht="15.75" x14ac:dyDescent="0.25">
      <c r="A13" s="79"/>
      <c r="B13" s="50" t="s">
        <v>44</v>
      </c>
      <c r="C13" s="323">
        <v>151.37358145423684</v>
      </c>
      <c r="D13" s="323">
        <v>217.15921360314346</v>
      </c>
      <c r="E13" s="323">
        <v>368.53279505738152</v>
      </c>
      <c r="F13" s="323">
        <f t="shared" si="0"/>
        <v>41.074656986949449</v>
      </c>
      <c r="G13" s="323">
        <f t="shared" si="1"/>
        <v>58.925343013050224</v>
      </c>
      <c r="K13" s="79"/>
    </row>
    <row r="14" spans="1:11" ht="15.75" x14ac:dyDescent="0.25">
      <c r="A14" s="79"/>
      <c r="B14" s="50" t="s">
        <v>45</v>
      </c>
      <c r="C14" s="323">
        <v>61.451122009936945</v>
      </c>
      <c r="D14" s="323">
        <v>302.24100369080492</v>
      </c>
      <c r="E14" s="323">
        <v>363.69212570074086</v>
      </c>
      <c r="F14" s="323">
        <f t="shared" si="0"/>
        <v>16.896467552476285</v>
      </c>
      <c r="G14" s="323">
        <f t="shared" si="1"/>
        <v>83.103532447523989</v>
      </c>
      <c r="K14" s="79"/>
    </row>
    <row r="15" spans="1:11" ht="15.75" x14ac:dyDescent="0.25">
      <c r="A15" s="79"/>
      <c r="B15" s="50" t="s">
        <v>164</v>
      </c>
      <c r="C15" s="323">
        <v>85.537710948341001</v>
      </c>
      <c r="D15" s="323">
        <v>255.94587122986877</v>
      </c>
      <c r="E15" s="323">
        <v>341.48358217821101</v>
      </c>
      <c r="F15" s="323">
        <f t="shared" si="0"/>
        <v>25.048850197343071</v>
      </c>
      <c r="G15" s="323">
        <f t="shared" si="1"/>
        <v>74.951149802656573</v>
      </c>
      <c r="K15" s="79"/>
    </row>
    <row r="16" spans="1:11" ht="15.75" x14ac:dyDescent="0.25">
      <c r="A16" s="79"/>
      <c r="B16" s="50" t="s">
        <v>46</v>
      </c>
      <c r="C16" s="323">
        <v>123.90734574975473</v>
      </c>
      <c r="D16" s="323">
        <v>126.95996037871112</v>
      </c>
      <c r="E16" s="323">
        <v>250.86730612846529</v>
      </c>
      <c r="F16" s="323">
        <f t="shared" si="0"/>
        <v>49.391587792752745</v>
      </c>
      <c r="G16" s="323">
        <f t="shared" si="1"/>
        <v>50.608412207247476</v>
      </c>
      <c r="K16" s="79"/>
    </row>
    <row r="17" spans="1:11" ht="15.75" x14ac:dyDescent="0.25">
      <c r="A17" s="79"/>
      <c r="B17" s="50" t="s">
        <v>47</v>
      </c>
      <c r="C17" s="323">
        <v>1.9075668139655504</v>
      </c>
      <c r="D17" s="323">
        <v>14.413695120342645</v>
      </c>
      <c r="E17" s="323">
        <v>16.321261934308197</v>
      </c>
      <c r="F17" s="323">
        <f t="shared" si="0"/>
        <v>11.687618406244308</v>
      </c>
      <c r="G17" s="323">
        <f t="shared" si="1"/>
        <v>88.312381593755688</v>
      </c>
      <c r="K17" s="79"/>
    </row>
    <row r="18" spans="1:11" ht="15.75" x14ac:dyDescent="0.25">
      <c r="A18" s="79"/>
      <c r="K18" s="79"/>
    </row>
    <row r="19" spans="1:11" ht="15.75" x14ac:dyDescent="0.25">
      <c r="A19" s="79"/>
      <c r="K19" s="79"/>
    </row>
    <row r="20" spans="1:11" ht="15.75" x14ac:dyDescent="0.25">
      <c r="A20" s="79"/>
      <c r="K20" s="79"/>
    </row>
    <row r="21" spans="1:11" x14ac:dyDescent="0.2">
      <c r="C21" s="52"/>
      <c r="D21" s="52"/>
    </row>
    <row r="23" spans="1:11" x14ac:dyDescent="0.2">
      <c r="B23" s="49"/>
      <c r="C23" s="428" t="s">
        <v>2</v>
      </c>
      <c r="D23" s="428" t="s">
        <v>3</v>
      </c>
    </row>
    <row r="24" spans="1:11" x14ac:dyDescent="0.2">
      <c r="B24" s="50" t="s">
        <v>47</v>
      </c>
      <c r="C24" s="51">
        <v>11.687618406244308</v>
      </c>
      <c r="D24" s="51">
        <v>88.312381593755688</v>
      </c>
    </row>
    <row r="25" spans="1:11" x14ac:dyDescent="0.2">
      <c r="B25" s="50" t="s">
        <v>46</v>
      </c>
      <c r="C25" s="51">
        <v>49.391587792752745</v>
      </c>
      <c r="D25" s="51">
        <v>50.608412207247476</v>
      </c>
    </row>
    <row r="26" spans="1:11" x14ac:dyDescent="0.2">
      <c r="B26" s="50" t="s">
        <v>164</v>
      </c>
      <c r="C26" s="51">
        <v>25.048850197343071</v>
      </c>
      <c r="D26" s="51">
        <v>74.951149802656573</v>
      </c>
      <c r="K26" s="1" t="s">
        <v>60</v>
      </c>
    </row>
    <row r="27" spans="1:11" x14ac:dyDescent="0.2">
      <c r="B27" s="50" t="s">
        <v>45</v>
      </c>
      <c r="C27" s="51">
        <v>16.896467552476285</v>
      </c>
      <c r="D27" s="51">
        <v>83.103532447523989</v>
      </c>
    </row>
    <row r="28" spans="1:11" x14ac:dyDescent="0.2">
      <c r="B28" s="50" t="s">
        <v>44</v>
      </c>
      <c r="C28" s="51">
        <v>41.074656986949449</v>
      </c>
      <c r="D28" s="51">
        <v>58.925343013050224</v>
      </c>
    </row>
    <row r="29" spans="1:11" x14ac:dyDescent="0.2">
      <c r="B29" s="50" t="s">
        <v>43</v>
      </c>
      <c r="C29" s="51">
        <v>58.274039920456985</v>
      </c>
      <c r="D29" s="51">
        <v>41.725960079543704</v>
      </c>
    </row>
    <row r="30" spans="1:11" x14ac:dyDescent="0.2">
      <c r="B30" s="50" t="s">
        <v>42</v>
      </c>
      <c r="C30" s="51">
        <v>59.271342437349986</v>
      </c>
      <c r="D30" s="51">
        <v>40.728657562649815</v>
      </c>
    </row>
    <row r="31" spans="1:11" x14ac:dyDescent="0.2">
      <c r="B31" s="50" t="s">
        <v>41</v>
      </c>
      <c r="C31" s="51">
        <v>54.077599269642519</v>
      </c>
      <c r="D31" s="51">
        <v>45.922400730357715</v>
      </c>
    </row>
    <row r="32" spans="1:11" x14ac:dyDescent="0.2">
      <c r="B32" s="50" t="s">
        <v>40</v>
      </c>
      <c r="C32" s="51">
        <v>56.667421088419424</v>
      </c>
      <c r="D32" s="51">
        <v>43.332578911581024</v>
      </c>
    </row>
    <row r="33" spans="1:23" x14ac:dyDescent="0.2">
      <c r="B33" s="50" t="s">
        <v>39</v>
      </c>
      <c r="C33" s="51">
        <v>35.498205521413709</v>
      </c>
      <c r="D33" s="51">
        <v>64.501794478586234</v>
      </c>
    </row>
    <row r="35" spans="1:23" x14ac:dyDescent="0.2">
      <c r="A35" s="53"/>
      <c r="B35" s="53"/>
      <c r="C35" s="53"/>
      <c r="D35" s="53"/>
      <c r="E35" s="53"/>
      <c r="F35" s="53"/>
      <c r="G35" s="53"/>
      <c r="H35" s="53"/>
      <c r="I35" s="53"/>
      <c r="J35" s="53"/>
      <c r="K35" s="53"/>
      <c r="L35" s="53"/>
      <c r="M35" s="53"/>
      <c r="N35" s="53"/>
      <c r="O35" s="53"/>
      <c r="P35" s="53"/>
      <c r="Q35" s="53"/>
      <c r="R35" s="53"/>
      <c r="S35" s="53"/>
      <c r="T35" s="53"/>
      <c r="U35" s="53"/>
      <c r="V35" s="53"/>
      <c r="W35" s="53"/>
    </row>
    <row r="37" spans="1:23" x14ac:dyDescent="0.2">
      <c r="K37" s="19" t="s">
        <v>231</v>
      </c>
    </row>
    <row r="38" spans="1:23" x14ac:dyDescent="0.2">
      <c r="A38" s="19" t="s">
        <v>231</v>
      </c>
    </row>
    <row r="39" spans="1:23" x14ac:dyDescent="0.2">
      <c r="A39" s="19"/>
      <c r="C39" s="52"/>
      <c r="D39" s="52"/>
    </row>
    <row r="40" spans="1:23" x14ac:dyDescent="0.2">
      <c r="A40" s="19"/>
    </row>
    <row r="41" spans="1:23" x14ac:dyDescent="0.2">
      <c r="A41" s="19"/>
      <c r="B41" s="50"/>
      <c r="C41" s="428" t="s">
        <v>92</v>
      </c>
      <c r="D41" s="428" t="s">
        <v>93</v>
      </c>
    </row>
    <row r="42" spans="1:23" x14ac:dyDescent="0.2">
      <c r="A42" s="19"/>
      <c r="B42" s="50" t="s">
        <v>116</v>
      </c>
      <c r="C42" s="51">
        <v>11.687618406244308</v>
      </c>
      <c r="D42" s="51">
        <v>88.312381593755688</v>
      </c>
    </row>
    <row r="43" spans="1:23" x14ac:dyDescent="0.2">
      <c r="A43" s="19"/>
      <c r="B43" s="50" t="s">
        <v>115</v>
      </c>
      <c r="C43" s="51">
        <v>49.391587792752745</v>
      </c>
      <c r="D43" s="51">
        <v>50.608412207247476</v>
      </c>
    </row>
    <row r="44" spans="1:23" x14ac:dyDescent="0.2">
      <c r="A44" s="19"/>
      <c r="B44" s="50" t="s">
        <v>114</v>
      </c>
      <c r="C44" s="51">
        <v>25.048850197343071</v>
      </c>
      <c r="D44" s="51">
        <v>74.951149802656573</v>
      </c>
    </row>
    <row r="45" spans="1:23" x14ac:dyDescent="0.2">
      <c r="A45" s="19"/>
      <c r="B45" s="50" t="s">
        <v>113</v>
      </c>
      <c r="C45" s="51">
        <v>16.896467552476285</v>
      </c>
      <c r="D45" s="51">
        <v>83.103532447523989</v>
      </c>
    </row>
    <row r="46" spans="1:23" x14ac:dyDescent="0.2">
      <c r="A46" s="19"/>
      <c r="B46" s="50" t="s">
        <v>112</v>
      </c>
      <c r="C46" s="51">
        <v>41.074656986949449</v>
      </c>
      <c r="D46" s="51">
        <v>58.925343013050224</v>
      </c>
    </row>
    <row r="47" spans="1:23" x14ac:dyDescent="0.2">
      <c r="A47" s="19"/>
      <c r="B47" s="50" t="s">
        <v>111</v>
      </c>
      <c r="C47" s="51">
        <v>58.274039920456985</v>
      </c>
      <c r="D47" s="51">
        <v>41.725960079543704</v>
      </c>
    </row>
    <row r="48" spans="1:23" x14ac:dyDescent="0.2">
      <c r="A48" s="19"/>
      <c r="B48" s="50" t="s">
        <v>110</v>
      </c>
      <c r="C48" s="51">
        <v>59.271342437349986</v>
      </c>
      <c r="D48" s="51">
        <v>40.728657562649815</v>
      </c>
    </row>
    <row r="49" spans="1:11" x14ac:dyDescent="0.2">
      <c r="A49" s="19"/>
      <c r="B49" s="50" t="s">
        <v>109</v>
      </c>
      <c r="C49" s="51">
        <v>54.077599269642519</v>
      </c>
      <c r="D49" s="51">
        <v>45.922400730357715</v>
      </c>
    </row>
    <row r="50" spans="1:11" x14ac:dyDescent="0.2">
      <c r="A50" s="19"/>
      <c r="B50" s="50" t="s">
        <v>108</v>
      </c>
      <c r="C50" s="51">
        <v>56.667421088419424</v>
      </c>
      <c r="D50" s="51">
        <v>43.332578911581024</v>
      </c>
    </row>
    <row r="51" spans="1:11" x14ac:dyDescent="0.2">
      <c r="A51" s="19"/>
      <c r="B51" s="50" t="s">
        <v>107</v>
      </c>
      <c r="C51" s="51">
        <v>35.498205521413709</v>
      </c>
      <c r="D51" s="51">
        <v>64.501794478586234</v>
      </c>
    </row>
    <row r="52" spans="1:11" x14ac:dyDescent="0.2">
      <c r="A52" s="19"/>
    </row>
    <row r="53" spans="1:11" x14ac:dyDescent="0.2">
      <c r="A53" s="19"/>
    </row>
    <row r="64" spans="1:11" x14ac:dyDescent="0.2">
      <c r="K64" s="1" t="s">
        <v>158</v>
      </c>
    </row>
  </sheetData>
  <mergeCells count="2">
    <mergeCell ref="C7:E7"/>
    <mergeCell ref="F7:G7"/>
  </mergeCells>
  <phoneticPr fontId="0" type="noConversion"/>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C19" sqref="C19"/>
    </sheetView>
  </sheetViews>
  <sheetFormatPr defaultRowHeight="12.75" x14ac:dyDescent="0.2"/>
  <cols>
    <col min="1" max="1" width="33.7109375" customWidth="1"/>
    <col min="2" max="3" width="6.28515625" customWidth="1"/>
    <col min="4" max="4" width="4.42578125" customWidth="1"/>
    <col min="5" max="6" width="6.28515625" customWidth="1"/>
    <col min="7" max="7" width="4.5703125" customWidth="1"/>
    <col min="8" max="9" width="6.28515625" customWidth="1"/>
    <col min="10" max="10" width="4.42578125" customWidth="1"/>
    <col min="11" max="12" width="6.28515625" customWidth="1"/>
    <col min="13" max="13" width="4" customWidth="1"/>
    <col min="14" max="15" width="6.28515625" customWidth="1"/>
  </cols>
  <sheetData>
    <row r="1" spans="1:20" x14ac:dyDescent="0.2">
      <c r="A1" s="29"/>
      <c r="E1" s="25"/>
    </row>
    <row r="2" spans="1:20" x14ac:dyDescent="0.2">
      <c r="A2" s="29"/>
      <c r="E2" s="25"/>
    </row>
    <row r="3" spans="1:20" s="1" customFormat="1" ht="14.25" customHeight="1" x14ac:dyDescent="0.25">
      <c r="A3" s="429" t="s">
        <v>284</v>
      </c>
      <c r="L3" s="5"/>
      <c r="M3" s="5"/>
      <c r="Q3" s="104"/>
      <c r="R3" s="104"/>
      <c r="S3" s="104"/>
      <c r="T3" s="20"/>
    </row>
    <row r="4" spans="1:20" s="1" customFormat="1" ht="13.5" customHeight="1" x14ac:dyDescent="0.2">
      <c r="A4" s="3"/>
      <c r="L4" s="5"/>
      <c r="M4" s="5"/>
    </row>
    <row r="5" spans="1:20" x14ac:dyDescent="0.2">
      <c r="A5" s="81"/>
      <c r="B5" s="476" t="s">
        <v>4</v>
      </c>
      <c r="C5" s="476"/>
      <c r="D5" s="387"/>
      <c r="E5" s="475" t="s">
        <v>5</v>
      </c>
      <c r="F5" s="475"/>
      <c r="G5" s="233"/>
      <c r="H5" s="475" t="s">
        <v>1</v>
      </c>
      <c r="I5" s="475"/>
      <c r="J5" s="233"/>
      <c r="K5" s="475" t="s">
        <v>51</v>
      </c>
      <c r="L5" s="475"/>
      <c r="M5" s="233"/>
      <c r="N5" s="475" t="s">
        <v>52</v>
      </c>
      <c r="O5" s="475"/>
    </row>
    <row r="6" spans="1:20" x14ac:dyDescent="0.2">
      <c r="A6" s="253"/>
      <c r="B6" s="426" t="s">
        <v>347</v>
      </c>
      <c r="C6" s="426" t="s">
        <v>348</v>
      </c>
      <c r="D6" s="388"/>
      <c r="E6" s="426" t="s">
        <v>347</v>
      </c>
      <c r="F6" s="426" t="s">
        <v>348</v>
      </c>
      <c r="G6" s="388"/>
      <c r="H6" s="426" t="s">
        <v>347</v>
      </c>
      <c r="I6" s="426" t="s">
        <v>348</v>
      </c>
      <c r="J6" s="388"/>
      <c r="K6" s="426" t="s">
        <v>347</v>
      </c>
      <c r="L6" s="426" t="s">
        <v>348</v>
      </c>
      <c r="M6" s="388"/>
      <c r="N6" s="426" t="s">
        <v>347</v>
      </c>
      <c r="O6" s="426" t="s">
        <v>348</v>
      </c>
    </row>
    <row r="7" spans="1:20" x14ac:dyDescent="0.2">
      <c r="A7" s="52" t="s">
        <v>0</v>
      </c>
      <c r="B7" s="57">
        <v>44.5181674033077</v>
      </c>
      <c r="C7" s="57">
        <v>55.481832596692094</v>
      </c>
      <c r="D7" s="52"/>
      <c r="E7" s="57">
        <v>44.880767531448321</v>
      </c>
      <c r="F7" s="57">
        <v>55.119232468550784</v>
      </c>
      <c r="G7" s="52"/>
      <c r="H7" s="57">
        <v>37.451543486971836</v>
      </c>
      <c r="I7" s="57">
        <v>62.548456513028086</v>
      </c>
      <c r="J7" s="52"/>
      <c r="K7" s="57">
        <v>45.751788280806075</v>
      </c>
      <c r="L7" s="57">
        <v>54.248211719194032</v>
      </c>
      <c r="M7" s="52"/>
      <c r="N7" s="57">
        <v>42.222776582766777</v>
      </c>
      <c r="O7" s="57">
        <v>57.777223417233472</v>
      </c>
    </row>
    <row r="8" spans="1:20" s="1" customFormat="1" ht="13.5" customHeight="1" x14ac:dyDescent="0.2">
      <c r="A8" s="20" t="s">
        <v>165</v>
      </c>
      <c r="B8" s="57">
        <v>44.043713997120214</v>
      </c>
      <c r="C8" s="57">
        <v>55.956286002878933</v>
      </c>
      <c r="D8" s="52"/>
      <c r="E8" s="57">
        <v>44.434861197296421</v>
      </c>
      <c r="F8" s="57">
        <v>55.56513880270326</v>
      </c>
      <c r="G8" s="52"/>
      <c r="H8" s="57">
        <v>36.681615837912382</v>
      </c>
      <c r="I8" s="57">
        <v>63.318384162087469</v>
      </c>
      <c r="J8" s="52"/>
      <c r="K8" s="57">
        <v>45.409681577783992</v>
      </c>
      <c r="L8" s="57">
        <v>54.590318422216157</v>
      </c>
      <c r="M8" s="52"/>
      <c r="N8" s="57">
        <v>41.01870020969087</v>
      </c>
      <c r="O8" s="57">
        <v>58.981299790309663</v>
      </c>
    </row>
    <row r="9" spans="1:20" s="1" customFormat="1" ht="13.5" customHeight="1" x14ac:dyDescent="0.2">
      <c r="A9" s="94" t="s">
        <v>21</v>
      </c>
      <c r="B9" s="284">
        <v>50.862315988634577</v>
      </c>
      <c r="C9" s="284">
        <v>49.137684011365614</v>
      </c>
      <c r="D9" s="139"/>
      <c r="E9" s="284">
        <v>52.204634760357415</v>
      </c>
      <c r="F9" s="284">
        <v>47.795365239642692</v>
      </c>
      <c r="G9" s="139"/>
      <c r="H9" s="284">
        <v>44.184796927208012</v>
      </c>
      <c r="I9" s="284">
        <v>55.815203072791995</v>
      </c>
      <c r="J9" s="139"/>
      <c r="K9" s="284">
        <v>52.245288574969642</v>
      </c>
      <c r="L9" s="284">
        <v>47.75471142503018</v>
      </c>
      <c r="M9" s="139"/>
      <c r="N9" s="284">
        <v>50.468799313599369</v>
      </c>
      <c r="O9" s="284">
        <v>49.531200686400574</v>
      </c>
    </row>
    <row r="10" spans="1:20" s="1" customFormat="1" ht="13.5" customHeight="1" x14ac:dyDescent="0.2">
      <c r="B10" s="5"/>
      <c r="C10" s="5"/>
      <c r="D10" s="5"/>
      <c r="E10" s="5"/>
      <c r="F10" s="5"/>
      <c r="G10" s="5"/>
      <c r="H10" s="5"/>
      <c r="I10" s="5"/>
      <c r="J10" s="5"/>
      <c r="K10" s="5"/>
      <c r="M10" s="5"/>
      <c r="N10" s="5"/>
      <c r="O10" s="5"/>
      <c r="P10" s="5"/>
    </row>
    <row r="11" spans="1:20" s="1" customFormat="1" ht="13.5" customHeight="1" x14ac:dyDescent="0.2">
      <c r="A11" s="1" t="s">
        <v>60</v>
      </c>
      <c r="B11" s="5"/>
      <c r="C11" s="5"/>
      <c r="D11" s="5"/>
      <c r="E11" s="5"/>
      <c r="F11" s="5"/>
      <c r="G11" s="5"/>
      <c r="H11" s="5"/>
      <c r="I11" s="5"/>
      <c r="J11" s="5"/>
      <c r="K11" s="5"/>
      <c r="L11" s="5"/>
      <c r="M11" s="5"/>
      <c r="N11" s="5"/>
      <c r="O11" s="5"/>
      <c r="P11" s="5"/>
    </row>
    <row r="12" spans="1:20" s="1" customFormat="1" ht="13.5" customHeight="1" x14ac:dyDescent="0.2">
      <c r="B12" s="6"/>
      <c r="C12" s="6"/>
      <c r="D12" s="6"/>
      <c r="E12" s="6"/>
      <c r="F12" s="6"/>
      <c r="G12" s="6"/>
      <c r="H12" s="2"/>
      <c r="I12" s="2"/>
      <c r="J12" s="2"/>
      <c r="K12" s="2"/>
      <c r="L12" s="2"/>
      <c r="M12" s="2"/>
      <c r="N12" s="5"/>
      <c r="O12" s="5"/>
      <c r="P12" s="5"/>
    </row>
    <row r="13" spans="1:20" x14ac:dyDescent="0.2">
      <c r="A13" s="40"/>
      <c r="B13" s="53"/>
      <c r="C13" s="53"/>
      <c r="D13" s="53"/>
      <c r="E13" s="53"/>
      <c r="F13" s="53"/>
      <c r="G13" s="53"/>
      <c r="H13" s="53"/>
      <c r="I13" s="53"/>
      <c r="J13" s="53"/>
      <c r="K13" s="53"/>
      <c r="L13" s="53"/>
      <c r="M13" s="53"/>
      <c r="N13" s="53"/>
      <c r="O13" s="53"/>
      <c r="P13" s="40"/>
      <c r="Q13" s="40"/>
    </row>
    <row r="14" spans="1:20" x14ac:dyDescent="0.2">
      <c r="B14" s="20"/>
      <c r="C14" s="20"/>
      <c r="D14" s="20"/>
      <c r="E14" s="20"/>
      <c r="F14" s="20"/>
      <c r="G14" s="20"/>
      <c r="H14" s="20"/>
      <c r="I14" s="20"/>
      <c r="J14" s="20"/>
      <c r="K14" s="20"/>
      <c r="L14" s="20"/>
      <c r="M14" s="20"/>
      <c r="N14" s="20"/>
      <c r="O14" s="20"/>
    </row>
    <row r="15" spans="1:20" x14ac:dyDescent="0.2">
      <c r="B15" s="20"/>
      <c r="C15" s="20"/>
      <c r="D15" s="20"/>
      <c r="E15" s="20"/>
      <c r="F15" s="20"/>
      <c r="G15" s="20"/>
      <c r="H15" s="20"/>
      <c r="I15" s="20"/>
      <c r="J15" s="20"/>
      <c r="K15" s="20"/>
      <c r="L15" s="20"/>
      <c r="M15" s="20"/>
      <c r="N15" s="20"/>
      <c r="O15" s="20"/>
    </row>
    <row r="16" spans="1:20" s="1" customFormat="1" ht="14.25" customHeight="1" x14ac:dyDescent="0.2">
      <c r="A16" s="39" t="s">
        <v>285</v>
      </c>
      <c r="L16" s="5"/>
      <c r="M16" s="5"/>
    </row>
    <row r="17" spans="1:16" s="1" customFormat="1" ht="13.5" customHeight="1" x14ac:dyDescent="0.2">
      <c r="A17" s="3"/>
      <c r="L17" s="5"/>
      <c r="M17" s="5"/>
    </row>
    <row r="18" spans="1:16" x14ac:dyDescent="0.2">
      <c r="A18" s="81"/>
      <c r="B18" s="476" t="s">
        <v>4</v>
      </c>
      <c r="C18" s="476"/>
      <c r="D18" s="387"/>
      <c r="E18" s="475" t="s">
        <v>5</v>
      </c>
      <c r="F18" s="475"/>
      <c r="G18" s="233"/>
      <c r="H18" s="475" t="s">
        <v>1</v>
      </c>
      <c r="I18" s="475"/>
      <c r="J18" s="233"/>
      <c r="K18" s="475" t="s">
        <v>51</v>
      </c>
      <c r="L18" s="475"/>
      <c r="M18" s="233"/>
      <c r="N18" s="475" t="s">
        <v>52</v>
      </c>
      <c r="O18" s="475"/>
    </row>
    <row r="19" spans="1:16" x14ac:dyDescent="0.2">
      <c r="A19" s="253"/>
      <c r="B19" s="426" t="s">
        <v>104</v>
      </c>
      <c r="C19" s="426" t="s">
        <v>54</v>
      </c>
      <c r="D19" s="388"/>
      <c r="E19" s="426" t="s">
        <v>104</v>
      </c>
      <c r="F19" s="426" t="s">
        <v>54</v>
      </c>
      <c r="G19" s="388"/>
      <c r="H19" s="426" t="s">
        <v>104</v>
      </c>
      <c r="I19" s="426" t="s">
        <v>54</v>
      </c>
      <c r="J19" s="388"/>
      <c r="K19" s="426" t="s">
        <v>104</v>
      </c>
      <c r="L19" s="426" t="s">
        <v>54</v>
      </c>
      <c r="M19" s="388"/>
      <c r="N19" s="426" t="s">
        <v>104</v>
      </c>
      <c r="O19" s="426" t="s">
        <v>54</v>
      </c>
    </row>
    <row r="20" spans="1:16" x14ac:dyDescent="0.2">
      <c r="A20" s="80" t="s">
        <v>98</v>
      </c>
      <c r="B20" s="57">
        <v>44.5181674033077</v>
      </c>
      <c r="C20" s="57">
        <v>55.481832596692094</v>
      </c>
      <c r="D20" s="52"/>
      <c r="E20" s="57">
        <v>44.880767531448321</v>
      </c>
      <c r="F20" s="57">
        <v>55.119232468550784</v>
      </c>
      <c r="G20" s="52"/>
      <c r="H20" s="57">
        <v>37.451543486971836</v>
      </c>
      <c r="I20" s="57">
        <v>62.548456513028086</v>
      </c>
      <c r="J20" s="52"/>
      <c r="K20" s="57">
        <v>45.751788280806075</v>
      </c>
      <c r="L20" s="57">
        <v>54.248211719194032</v>
      </c>
      <c r="M20" s="52"/>
      <c r="N20" s="57">
        <v>42.222776582766777</v>
      </c>
      <c r="O20" s="57">
        <v>57.777223417233472</v>
      </c>
    </row>
    <row r="21" spans="1:16" s="1" customFormat="1" ht="13.5" customHeight="1" x14ac:dyDescent="0.2">
      <c r="A21" s="20" t="s">
        <v>119</v>
      </c>
      <c r="B21" s="57">
        <v>44.043713997120214</v>
      </c>
      <c r="C21" s="57">
        <v>55.956286002878933</v>
      </c>
      <c r="D21" s="52"/>
      <c r="E21" s="57">
        <v>44.434861197296421</v>
      </c>
      <c r="F21" s="57">
        <v>55.56513880270326</v>
      </c>
      <c r="G21" s="52"/>
      <c r="H21" s="57">
        <v>36.681615837912382</v>
      </c>
      <c r="I21" s="57">
        <v>63.318384162087469</v>
      </c>
      <c r="J21" s="52"/>
      <c r="K21" s="57">
        <v>45.409681577783992</v>
      </c>
      <c r="L21" s="57">
        <v>54.590318422216157</v>
      </c>
      <c r="M21" s="52"/>
      <c r="N21" s="57">
        <v>41.01870020969087</v>
      </c>
      <c r="O21" s="57">
        <v>58.981299790309663</v>
      </c>
      <c r="P21" s="5"/>
    </row>
    <row r="22" spans="1:16" s="1" customFormat="1" ht="13.5" customHeight="1" x14ac:dyDescent="0.2">
      <c r="A22" s="94" t="s">
        <v>120</v>
      </c>
      <c r="B22" s="284">
        <v>50.862315988634577</v>
      </c>
      <c r="C22" s="284">
        <v>49.137684011365614</v>
      </c>
      <c r="D22" s="139"/>
      <c r="E22" s="284">
        <v>52.204634760357415</v>
      </c>
      <c r="F22" s="284">
        <v>47.795365239642692</v>
      </c>
      <c r="G22" s="139"/>
      <c r="H22" s="284">
        <v>44.184796927208012</v>
      </c>
      <c r="I22" s="284">
        <v>55.815203072791995</v>
      </c>
      <c r="J22" s="139"/>
      <c r="K22" s="284">
        <v>52.245288574969642</v>
      </c>
      <c r="L22" s="284">
        <v>47.75471142503018</v>
      </c>
      <c r="M22" s="139"/>
      <c r="N22" s="284">
        <v>50.468799313599369</v>
      </c>
      <c r="O22" s="284">
        <v>49.531200686400574</v>
      </c>
      <c r="P22" s="5"/>
    </row>
    <row r="23" spans="1:16" s="1" customFormat="1" ht="13.5" customHeight="1" x14ac:dyDescent="0.2">
      <c r="B23" s="5"/>
      <c r="C23" s="5"/>
      <c r="D23" s="5"/>
      <c r="E23" s="5"/>
      <c r="F23" s="5"/>
      <c r="G23" s="5"/>
      <c r="H23" s="5"/>
      <c r="I23" s="5"/>
      <c r="J23" s="5"/>
      <c r="K23" s="5"/>
      <c r="L23" s="5"/>
      <c r="M23" s="5"/>
      <c r="N23" s="5"/>
      <c r="O23" s="5"/>
      <c r="P23" s="5"/>
    </row>
    <row r="24" spans="1:16" s="1" customFormat="1" ht="13.5" customHeight="1" x14ac:dyDescent="0.2">
      <c r="A24" s="1" t="s">
        <v>158</v>
      </c>
      <c r="B24" s="5"/>
      <c r="C24" s="5"/>
      <c r="D24" s="5"/>
      <c r="E24" s="5"/>
      <c r="F24" s="5"/>
      <c r="G24" s="5"/>
      <c r="H24" s="5"/>
      <c r="I24" s="5"/>
      <c r="J24" s="5"/>
      <c r="K24" s="5"/>
      <c r="L24" s="5"/>
      <c r="M24" s="5"/>
      <c r="N24" s="5"/>
      <c r="O24" s="5"/>
      <c r="P24" s="5"/>
    </row>
    <row r="25" spans="1:16" s="1" customFormat="1" ht="13.5" customHeight="1" x14ac:dyDescent="0.2">
      <c r="B25" s="6"/>
      <c r="C25" s="6"/>
      <c r="D25" s="6"/>
      <c r="E25" s="6"/>
      <c r="F25" s="6"/>
      <c r="G25" s="6"/>
      <c r="H25" s="2"/>
      <c r="I25" s="2"/>
      <c r="J25" s="2"/>
      <c r="K25" s="2"/>
      <c r="L25" s="2"/>
      <c r="M25" s="2"/>
      <c r="N25" s="5"/>
      <c r="O25" s="5"/>
      <c r="P25" s="5"/>
    </row>
    <row r="26" spans="1:16" s="1" customFormat="1" ht="13.5" customHeight="1" x14ac:dyDescent="0.2">
      <c r="A26" s="23"/>
      <c r="B26" s="6"/>
      <c r="C26" s="6"/>
      <c r="D26" s="6"/>
      <c r="E26" s="6"/>
      <c r="F26" s="6"/>
      <c r="G26" s="6"/>
      <c r="H26" s="2"/>
      <c r="I26" s="2"/>
      <c r="J26" s="2"/>
      <c r="K26" s="2"/>
      <c r="L26" s="2"/>
      <c r="M26" s="2"/>
      <c r="N26" s="5"/>
      <c r="O26" s="5"/>
      <c r="P26" s="5"/>
    </row>
  </sheetData>
  <mergeCells count="10">
    <mergeCell ref="B18:C18"/>
    <mergeCell ref="E18:F18"/>
    <mergeCell ref="H18:I18"/>
    <mergeCell ref="K18:L18"/>
    <mergeCell ref="N18:O18"/>
    <mergeCell ref="N5:O5"/>
    <mergeCell ref="B5:C5"/>
    <mergeCell ref="E5:F5"/>
    <mergeCell ref="H5:I5"/>
    <mergeCell ref="K5:L5"/>
  </mergeCells>
  <phoneticPr fontId="0"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zoomScaleNormal="100" workbookViewId="0">
      <selection activeCell="D23" sqref="D23"/>
    </sheetView>
  </sheetViews>
  <sheetFormatPr defaultRowHeight="12.75" x14ac:dyDescent="0.2"/>
  <cols>
    <col min="1" max="1" width="51.7109375" style="20" customWidth="1"/>
    <col min="2" max="2" width="9.140625" style="20"/>
    <col min="3" max="3" width="10.28515625" style="20" customWidth="1"/>
    <col min="4" max="16384" width="9.140625" style="20"/>
  </cols>
  <sheetData>
    <row r="1" spans="1:16" x14ac:dyDescent="0.2">
      <c r="A1" s="29"/>
      <c r="L1" s="276"/>
    </row>
    <row r="2" spans="1:16" x14ac:dyDescent="0.2">
      <c r="A2" s="29"/>
    </row>
    <row r="3" spans="1:16" x14ac:dyDescent="0.2">
      <c r="A3" s="39" t="s">
        <v>198</v>
      </c>
      <c r="B3" s="19"/>
      <c r="C3" s="19"/>
      <c r="D3" s="19"/>
      <c r="E3" s="19"/>
      <c r="F3" s="19"/>
      <c r="G3" s="39" t="s">
        <v>198</v>
      </c>
      <c r="H3" s="19"/>
      <c r="I3" s="29"/>
      <c r="P3" s="29"/>
    </row>
    <row r="6" spans="1:16" x14ac:dyDescent="0.2">
      <c r="B6" s="430" t="s">
        <v>2</v>
      </c>
      <c r="C6" s="430" t="s">
        <v>3</v>
      </c>
    </row>
    <row r="7" spans="1:16" x14ac:dyDescent="0.2">
      <c r="A7" s="20" t="s">
        <v>65</v>
      </c>
      <c r="B7" s="323">
        <v>36.269915928792649</v>
      </c>
      <c r="C7" s="323">
        <v>63.730084071207358</v>
      </c>
    </row>
    <row r="8" spans="1:16" x14ac:dyDescent="0.2">
      <c r="A8" s="20" t="s">
        <v>11</v>
      </c>
      <c r="B8" s="323">
        <v>52.305284395881394</v>
      </c>
      <c r="C8" s="323">
        <v>47.694715604118606</v>
      </c>
    </row>
    <row r="9" spans="1:16" x14ac:dyDescent="0.2">
      <c r="A9" s="20" t="s">
        <v>12</v>
      </c>
      <c r="B9" s="323">
        <v>50.809723169377655</v>
      </c>
      <c r="C9" s="323">
        <v>49.190276830622246</v>
      </c>
    </row>
    <row r="10" spans="1:16" x14ac:dyDescent="0.2">
      <c r="A10" s="20" t="s">
        <v>64</v>
      </c>
      <c r="B10" s="323">
        <v>49.817673843042613</v>
      </c>
      <c r="C10" s="323">
        <v>50.182326156957501</v>
      </c>
    </row>
    <row r="11" spans="1:16" x14ac:dyDescent="0.2">
      <c r="A11" s="20" t="s">
        <v>63</v>
      </c>
      <c r="B11" s="323">
        <v>67.450456739999836</v>
      </c>
      <c r="C11" s="323">
        <v>32.549543260000142</v>
      </c>
    </row>
    <row r="12" spans="1:16" x14ac:dyDescent="0.2">
      <c r="A12" s="20" t="s">
        <v>62</v>
      </c>
      <c r="B12" s="324">
        <v>93.668251163997994</v>
      </c>
      <c r="C12" s="215">
        <v>6.3</v>
      </c>
    </row>
    <row r="15" spans="1:16" ht="15.75" x14ac:dyDescent="0.25">
      <c r="A15" s="3"/>
      <c r="B15" s="104"/>
      <c r="C15" s="104"/>
    </row>
    <row r="16" spans="1:16" x14ac:dyDescent="0.2">
      <c r="A16" s="1"/>
      <c r="B16" s="57"/>
    </row>
    <row r="17" spans="1:19" x14ac:dyDescent="0.2">
      <c r="A17" s="1"/>
    </row>
    <row r="23" spans="1:19" x14ac:dyDescent="0.2">
      <c r="G23" s="1" t="s">
        <v>60</v>
      </c>
      <c r="K23" s="15"/>
      <c r="L23" s="15"/>
    </row>
    <row r="25" spans="1:19" x14ac:dyDescent="0.2">
      <c r="A25" s="53"/>
      <c r="B25" s="53"/>
      <c r="C25" s="53"/>
      <c r="D25" s="53"/>
      <c r="E25" s="53"/>
      <c r="F25" s="53"/>
      <c r="G25" s="53"/>
      <c r="H25" s="53"/>
      <c r="I25" s="53"/>
      <c r="J25" s="53"/>
      <c r="K25" s="53"/>
      <c r="L25" s="53"/>
      <c r="M25" s="53"/>
      <c r="N25" s="53"/>
      <c r="O25" s="53"/>
      <c r="P25" s="53"/>
      <c r="Q25" s="53"/>
      <c r="R25" s="53"/>
      <c r="S25" s="53"/>
    </row>
    <row r="28" spans="1:19" x14ac:dyDescent="0.2">
      <c r="A28" s="19" t="s">
        <v>199</v>
      </c>
      <c r="B28" s="19"/>
      <c r="C28" s="19"/>
      <c r="D28" s="19"/>
      <c r="E28" s="19"/>
      <c r="F28" s="19"/>
      <c r="G28" s="19" t="s">
        <v>199</v>
      </c>
      <c r="H28" s="19"/>
      <c r="I28" s="29"/>
      <c r="P28" s="29"/>
    </row>
    <row r="31" spans="1:19" x14ac:dyDescent="0.2">
      <c r="B31" s="430" t="s">
        <v>92</v>
      </c>
      <c r="C31" s="430" t="s">
        <v>93</v>
      </c>
    </row>
    <row r="32" spans="1:19" x14ac:dyDescent="0.2">
      <c r="A32" s="20" t="s">
        <v>125</v>
      </c>
      <c r="B32" s="323">
        <v>36.269915928792649</v>
      </c>
      <c r="C32" s="323">
        <v>63.730084071207358</v>
      </c>
    </row>
    <row r="33" spans="1:3" x14ac:dyDescent="0.2">
      <c r="A33" s="20" t="s">
        <v>122</v>
      </c>
      <c r="B33" s="323">
        <v>52.305284395881394</v>
      </c>
      <c r="C33" s="323">
        <v>47.694715604118606</v>
      </c>
    </row>
    <row r="34" spans="1:3" x14ac:dyDescent="0.2">
      <c r="A34" s="20" t="s">
        <v>121</v>
      </c>
      <c r="B34" s="323">
        <v>50.809723169377655</v>
      </c>
      <c r="C34" s="323">
        <v>49.190276830622246</v>
      </c>
    </row>
    <row r="35" spans="1:3" x14ac:dyDescent="0.2">
      <c r="A35" s="20" t="s">
        <v>123</v>
      </c>
      <c r="B35" s="323">
        <v>49.817673843042613</v>
      </c>
      <c r="C35" s="323">
        <v>50.182326156957501</v>
      </c>
    </row>
    <row r="36" spans="1:3" x14ac:dyDescent="0.2">
      <c r="A36" s="20" t="s">
        <v>124</v>
      </c>
      <c r="B36" s="323">
        <v>67.450456739999836</v>
      </c>
      <c r="C36" s="323">
        <v>32.549543260000142</v>
      </c>
    </row>
    <row r="37" spans="1:3" x14ac:dyDescent="0.2">
      <c r="A37" s="20" t="s">
        <v>126</v>
      </c>
      <c r="B37" s="324">
        <v>93.668251163997994</v>
      </c>
      <c r="C37" s="215">
        <v>6.3</v>
      </c>
    </row>
    <row r="39" spans="1:3" x14ac:dyDescent="0.2">
      <c r="B39" s="57"/>
    </row>
    <row r="50" spans="7:7" x14ac:dyDescent="0.2">
      <c r="G50" s="1" t="s">
        <v>158</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election activeCell="C30" sqref="C30"/>
    </sheetView>
  </sheetViews>
  <sheetFormatPr defaultRowHeight="12.75" x14ac:dyDescent="0.2"/>
  <cols>
    <col min="1" max="1" width="26.42578125" style="20" customWidth="1"/>
    <col min="2" max="2" width="9.140625" style="20"/>
    <col min="3" max="3" width="11.140625" style="20" customWidth="1"/>
    <col min="4" max="4" width="9.140625" style="20"/>
    <col min="5" max="5" width="11" style="20" customWidth="1"/>
    <col min="6" max="6" width="9.140625" style="20"/>
    <col min="7" max="7" width="10.28515625" style="20" customWidth="1"/>
    <col min="8" max="8" width="9.140625" style="20"/>
    <col min="9" max="9" width="10.28515625" style="20" customWidth="1"/>
    <col min="10" max="10" width="9.140625" style="20"/>
    <col min="11" max="11" width="10.5703125" style="20" customWidth="1"/>
    <col min="12" max="16384" width="9.140625" style="20"/>
  </cols>
  <sheetData>
    <row r="1" spans="1:14" x14ac:dyDescent="0.2">
      <c r="A1" s="29"/>
    </row>
    <row r="2" spans="1:14" x14ac:dyDescent="0.2">
      <c r="A2" s="276"/>
      <c r="E2" s="25"/>
    </row>
    <row r="3" spans="1:14" ht="13.5" customHeight="1" x14ac:dyDescent="0.2">
      <c r="A3" s="19" t="s">
        <v>286</v>
      </c>
      <c r="B3" s="56"/>
      <c r="C3" s="56"/>
      <c r="D3" s="56"/>
      <c r="E3" s="56"/>
      <c r="J3" s="52"/>
      <c r="K3" s="52"/>
      <c r="L3" s="52"/>
    </row>
    <row r="4" spans="1:14" ht="13.5" customHeight="1" x14ac:dyDescent="0.2">
      <c r="A4" s="19"/>
      <c r="J4" s="52"/>
      <c r="K4" s="52"/>
      <c r="L4" s="52"/>
    </row>
    <row r="5" spans="1:14" ht="13.5" customHeight="1" x14ac:dyDescent="0.25">
      <c r="A5" s="486"/>
      <c r="B5" s="487" t="s">
        <v>4</v>
      </c>
      <c r="C5" s="487"/>
      <c r="D5" s="485" t="s">
        <v>363</v>
      </c>
      <c r="E5" s="485"/>
      <c r="F5" s="485" t="s">
        <v>364</v>
      </c>
      <c r="G5" s="485"/>
      <c r="H5" s="485" t="s">
        <v>365</v>
      </c>
      <c r="I5" s="485"/>
      <c r="J5" s="485" t="s">
        <v>52</v>
      </c>
      <c r="K5" s="485"/>
      <c r="L5" s="52"/>
      <c r="N5" s="104"/>
    </row>
    <row r="6" spans="1:14" ht="13.5" customHeight="1" x14ac:dyDescent="0.2">
      <c r="A6" s="486"/>
      <c r="B6" s="431" t="s">
        <v>49</v>
      </c>
      <c r="C6" s="431" t="s">
        <v>50</v>
      </c>
      <c r="D6" s="431" t="s">
        <v>49</v>
      </c>
      <c r="E6" s="431" t="s">
        <v>50</v>
      </c>
      <c r="F6" s="431" t="s">
        <v>49</v>
      </c>
      <c r="G6" s="431" t="s">
        <v>50</v>
      </c>
      <c r="H6" s="431" t="s">
        <v>49</v>
      </c>
      <c r="I6" s="431" t="s">
        <v>50</v>
      </c>
      <c r="J6" s="431" t="s">
        <v>49</v>
      </c>
      <c r="K6" s="431" t="s">
        <v>50</v>
      </c>
      <c r="L6" s="52"/>
    </row>
    <row r="7" spans="1:14" ht="13.5" customHeight="1" x14ac:dyDescent="0.2">
      <c r="A7" s="80"/>
      <c r="B7" s="80"/>
      <c r="C7" s="81"/>
      <c r="D7" s="81"/>
      <c r="E7" s="81"/>
      <c r="F7" s="81"/>
      <c r="G7" s="81"/>
      <c r="H7" s="81"/>
      <c r="I7" s="81"/>
      <c r="J7" s="81"/>
      <c r="K7" s="81"/>
      <c r="L7" s="52"/>
    </row>
    <row r="8" spans="1:14" ht="13.5" customHeight="1" x14ac:dyDescent="0.2">
      <c r="A8" s="85" t="s">
        <v>6</v>
      </c>
      <c r="B8" s="82"/>
      <c r="C8" s="44"/>
      <c r="D8" s="44"/>
      <c r="E8" s="44"/>
      <c r="F8" s="82"/>
      <c r="G8" s="44"/>
      <c r="H8" s="44"/>
      <c r="I8" s="44"/>
      <c r="J8" s="82"/>
      <c r="K8" s="44"/>
      <c r="L8" s="52"/>
    </row>
    <row r="9" spans="1:14" ht="13.5" customHeight="1" x14ac:dyDescent="0.2">
      <c r="A9" s="82" t="s">
        <v>22</v>
      </c>
      <c r="B9" s="158">
        <v>47.838144756629113</v>
      </c>
      <c r="C9" s="158">
        <v>52.16185524337078</v>
      </c>
      <c r="D9" s="158">
        <v>47.924822103276675</v>
      </c>
      <c r="E9" s="158">
        <v>52.075177896723176</v>
      </c>
      <c r="F9" s="101">
        <v>40.106675500250113</v>
      </c>
      <c r="G9" s="101">
        <v>59.893324499749909</v>
      </c>
      <c r="H9" s="101">
        <v>48.984859927512993</v>
      </c>
      <c r="I9" s="101">
        <v>51.01514007248695</v>
      </c>
      <c r="J9" s="101">
        <v>45.283524133253685</v>
      </c>
      <c r="K9" s="101">
        <v>54.71647586674657</v>
      </c>
      <c r="L9" s="52"/>
    </row>
    <row r="10" spans="1:14" ht="13.5" customHeight="1" x14ac:dyDescent="0.2">
      <c r="A10" s="82" t="s">
        <v>23</v>
      </c>
      <c r="B10" s="158">
        <v>31.310611921145163</v>
      </c>
      <c r="C10" s="158">
        <v>68.689388078854776</v>
      </c>
      <c r="D10" s="158">
        <v>30.835077044922571</v>
      </c>
      <c r="E10" s="158">
        <v>69.164922955077373</v>
      </c>
      <c r="F10" s="101">
        <v>29.996111788519848</v>
      </c>
      <c r="G10" s="101">
        <v>70.003888211480245</v>
      </c>
      <c r="H10" s="101">
        <v>29.546707531355519</v>
      </c>
      <c r="I10" s="101">
        <v>70.453292468644591</v>
      </c>
      <c r="J10" s="101">
        <v>38.522621351768102</v>
      </c>
      <c r="K10" s="101">
        <v>61.477378648231849</v>
      </c>
      <c r="L10" s="52"/>
    </row>
    <row r="11" spans="1:14" ht="6" customHeight="1" x14ac:dyDescent="0.2">
      <c r="A11" s="82"/>
      <c r="B11" s="82"/>
      <c r="C11" s="82"/>
      <c r="D11" s="82"/>
      <c r="E11" s="82"/>
      <c r="F11" s="83"/>
      <c r="G11" s="83"/>
      <c r="H11" s="83"/>
      <c r="I11" s="83"/>
      <c r="J11" s="83"/>
      <c r="K11" s="83"/>
      <c r="L11" s="52"/>
    </row>
    <row r="12" spans="1:14" ht="13.5" customHeight="1" x14ac:dyDescent="0.2">
      <c r="A12" s="85" t="s">
        <v>7</v>
      </c>
      <c r="B12" s="44"/>
      <c r="C12" s="82"/>
      <c r="D12" s="44"/>
      <c r="E12" s="44"/>
      <c r="F12" s="285"/>
      <c r="G12" s="83"/>
      <c r="H12" s="285"/>
      <c r="I12" s="285"/>
      <c r="J12" s="285"/>
      <c r="K12" s="83"/>
      <c r="L12" s="52"/>
    </row>
    <row r="13" spans="1:14" ht="13.5" customHeight="1" x14ac:dyDescent="0.2">
      <c r="A13" s="82" t="s">
        <v>22</v>
      </c>
      <c r="B13" s="158">
        <v>22.119855320547678</v>
      </c>
      <c r="C13" s="158">
        <v>77.880144679452215</v>
      </c>
      <c r="D13" s="158">
        <v>23.330206517270984</v>
      </c>
      <c r="E13" s="158">
        <v>76.669793482729091</v>
      </c>
      <c r="F13" s="101" t="s">
        <v>232</v>
      </c>
      <c r="G13" s="101">
        <v>84.196855053111477</v>
      </c>
      <c r="H13" s="101">
        <v>24.454978526680645</v>
      </c>
      <c r="I13" s="101">
        <v>75.545021473319608</v>
      </c>
      <c r="J13" s="101">
        <v>18.639909034689268</v>
      </c>
      <c r="K13" s="101">
        <v>81.360090965310619</v>
      </c>
      <c r="L13" s="52"/>
    </row>
    <row r="14" spans="1:14" ht="13.5" customHeight="1" x14ac:dyDescent="0.2">
      <c r="A14" s="86" t="s">
        <v>23</v>
      </c>
      <c r="B14" s="159">
        <v>23.405437851915909</v>
      </c>
      <c r="C14" s="159">
        <v>76.594562148084236</v>
      </c>
      <c r="D14" s="159">
        <v>23.470903520235662</v>
      </c>
      <c r="E14" s="159">
        <v>76.52909647976432</v>
      </c>
      <c r="F14" s="279">
        <v>31.844937757507985</v>
      </c>
      <c r="G14" s="279">
        <v>68.155062242492036</v>
      </c>
      <c r="H14" s="279">
        <v>22.852662713329664</v>
      </c>
      <c r="I14" s="279">
        <v>77.147337286670478</v>
      </c>
      <c r="J14" s="279">
        <v>23.256959230950109</v>
      </c>
      <c r="K14" s="279">
        <v>76.743040769049855</v>
      </c>
    </row>
    <row r="15" spans="1:14" ht="13.5" customHeight="1" x14ac:dyDescent="0.2">
      <c r="A15" s="44"/>
      <c r="B15" s="198"/>
      <c r="C15" s="198"/>
      <c r="D15" s="198"/>
      <c r="E15" s="198"/>
      <c r="F15" s="199"/>
      <c r="G15" s="199"/>
      <c r="H15" s="199"/>
      <c r="I15" s="199"/>
      <c r="J15" s="199"/>
      <c r="K15" s="199"/>
    </row>
    <row r="16" spans="1:14" ht="13.5" customHeight="1" x14ac:dyDescent="0.2">
      <c r="A16" s="1" t="s">
        <v>60</v>
      </c>
      <c r="B16" s="198"/>
      <c r="C16" s="198"/>
      <c r="D16" s="198"/>
      <c r="E16" s="198"/>
      <c r="F16" s="199"/>
      <c r="G16" s="199"/>
      <c r="H16" s="199"/>
      <c r="I16" s="199"/>
      <c r="J16" s="199"/>
      <c r="K16" s="199"/>
    </row>
    <row r="17" spans="1:15" ht="13.5" customHeight="1" x14ac:dyDescent="0.2">
      <c r="B17" s="198"/>
      <c r="C17" s="198"/>
      <c r="D17" s="198"/>
      <c r="E17" s="198"/>
      <c r="F17" s="199"/>
      <c r="G17" s="199"/>
      <c r="H17" s="199"/>
      <c r="I17" s="199"/>
      <c r="J17" s="199"/>
      <c r="K17" s="199"/>
    </row>
    <row r="18" spans="1:15" ht="13.5" customHeight="1" x14ac:dyDescent="0.2">
      <c r="A18" s="3" t="s">
        <v>226</v>
      </c>
      <c r="B18" s="198"/>
      <c r="C18" s="198"/>
      <c r="D18" s="198"/>
      <c r="E18" s="198"/>
      <c r="F18" s="199"/>
      <c r="G18" s="199"/>
      <c r="H18" s="199"/>
      <c r="I18" s="199"/>
      <c r="J18" s="199"/>
      <c r="K18" s="199"/>
    </row>
    <row r="19" spans="1:15" ht="13.5" customHeight="1" x14ac:dyDescent="0.2">
      <c r="A19" s="1" t="s">
        <v>350</v>
      </c>
      <c r="J19" s="52"/>
      <c r="K19" s="52"/>
      <c r="L19" s="52"/>
    </row>
    <row r="20" spans="1:15" ht="13.5" customHeight="1" x14ac:dyDescent="0.2">
      <c r="A20" s="59"/>
      <c r="J20" s="52"/>
      <c r="K20" s="52"/>
      <c r="L20" s="52"/>
    </row>
    <row r="21" spans="1:15" x14ac:dyDescent="0.2">
      <c r="A21" s="53"/>
      <c r="B21" s="53"/>
      <c r="C21" s="53"/>
      <c r="D21" s="53"/>
      <c r="E21" s="53"/>
      <c r="F21" s="53"/>
      <c r="G21" s="53"/>
      <c r="H21" s="53"/>
      <c r="I21" s="53"/>
      <c r="J21" s="53"/>
      <c r="K21" s="53"/>
      <c r="L21" s="53"/>
      <c r="M21" s="53"/>
      <c r="N21" s="53"/>
      <c r="O21" s="53"/>
    </row>
    <row r="23" spans="1:15" ht="13.5" customHeight="1" x14ac:dyDescent="0.2">
      <c r="A23" s="39" t="s">
        <v>287</v>
      </c>
      <c r="B23" s="56"/>
      <c r="C23" s="56"/>
      <c r="D23" s="56"/>
      <c r="E23" s="56"/>
      <c r="J23" s="52"/>
      <c r="K23" s="52"/>
      <c r="L23" s="52"/>
    </row>
    <row r="24" spans="1:15" ht="13.5" customHeight="1" x14ac:dyDescent="0.2">
      <c r="A24" s="19"/>
      <c r="J24" s="52"/>
      <c r="K24" s="52"/>
      <c r="L24" s="52"/>
    </row>
    <row r="25" spans="1:15" ht="13.5" customHeight="1" x14ac:dyDescent="0.2">
      <c r="A25" s="486"/>
      <c r="B25" s="487" t="s">
        <v>4</v>
      </c>
      <c r="C25" s="487"/>
      <c r="D25" s="485" t="s">
        <v>5</v>
      </c>
      <c r="E25" s="485"/>
      <c r="F25" s="485" t="s">
        <v>1</v>
      </c>
      <c r="G25" s="485"/>
      <c r="H25" s="485" t="s">
        <v>51</v>
      </c>
      <c r="I25" s="485"/>
      <c r="J25" s="485" t="s">
        <v>52</v>
      </c>
      <c r="K25" s="485"/>
      <c r="L25" s="52"/>
    </row>
    <row r="26" spans="1:15" ht="13.5" customHeight="1" x14ac:dyDescent="0.2">
      <c r="A26" s="486"/>
      <c r="B26" s="420" t="s">
        <v>92</v>
      </c>
      <c r="C26" s="420" t="s">
        <v>93</v>
      </c>
      <c r="D26" s="420" t="s">
        <v>92</v>
      </c>
      <c r="E26" s="420" t="s">
        <v>93</v>
      </c>
      <c r="F26" s="420" t="s">
        <v>92</v>
      </c>
      <c r="G26" s="420" t="s">
        <v>93</v>
      </c>
      <c r="H26" s="420" t="s">
        <v>92</v>
      </c>
      <c r="I26" s="420" t="s">
        <v>93</v>
      </c>
      <c r="J26" s="420" t="s">
        <v>92</v>
      </c>
      <c r="K26" s="420" t="s">
        <v>93</v>
      </c>
      <c r="L26" s="52"/>
    </row>
    <row r="27" spans="1:15" ht="13.5" customHeight="1" x14ac:dyDescent="0.2">
      <c r="A27" s="80"/>
      <c r="B27" s="80"/>
      <c r="C27" s="81"/>
      <c r="D27" s="81"/>
      <c r="E27" s="81"/>
      <c r="F27" s="81"/>
      <c r="G27" s="81"/>
      <c r="H27" s="81"/>
      <c r="I27" s="81"/>
      <c r="J27" s="81"/>
      <c r="K27" s="81"/>
      <c r="L27" s="52"/>
    </row>
    <row r="28" spans="1:15" ht="13.5" customHeight="1" x14ac:dyDescent="0.2">
      <c r="A28" s="85" t="s">
        <v>103</v>
      </c>
      <c r="B28" s="82"/>
      <c r="C28" s="44"/>
      <c r="D28" s="44"/>
      <c r="E28" s="44"/>
      <c r="F28" s="82"/>
      <c r="G28" s="44"/>
      <c r="H28" s="44"/>
      <c r="I28" s="44"/>
      <c r="J28" s="82"/>
      <c r="K28" s="44"/>
      <c r="L28" s="52"/>
    </row>
    <row r="29" spans="1:15" ht="13.5" customHeight="1" x14ac:dyDescent="0.2">
      <c r="A29" s="82" t="s">
        <v>127</v>
      </c>
      <c r="B29" s="158">
        <f>B9</f>
        <v>47.838144756629113</v>
      </c>
      <c r="C29" s="158">
        <f t="shared" ref="C29:K29" si="0">C9</f>
        <v>52.16185524337078</v>
      </c>
      <c r="D29" s="158">
        <f t="shared" si="0"/>
        <v>47.924822103276675</v>
      </c>
      <c r="E29" s="158">
        <f t="shared" si="0"/>
        <v>52.075177896723176</v>
      </c>
      <c r="F29" s="158">
        <f t="shared" si="0"/>
        <v>40.106675500250113</v>
      </c>
      <c r="G29" s="158">
        <f t="shared" si="0"/>
        <v>59.893324499749909</v>
      </c>
      <c r="H29" s="158">
        <f t="shared" si="0"/>
        <v>48.984859927512993</v>
      </c>
      <c r="I29" s="158">
        <f t="shared" si="0"/>
        <v>51.01514007248695</v>
      </c>
      <c r="J29" s="158">
        <f t="shared" si="0"/>
        <v>45.283524133253685</v>
      </c>
      <c r="K29" s="158">
        <f t="shared" si="0"/>
        <v>54.71647586674657</v>
      </c>
      <c r="L29" s="52"/>
    </row>
    <row r="30" spans="1:15" ht="13.5" customHeight="1" x14ac:dyDescent="0.2">
      <c r="A30" s="82" t="s">
        <v>128</v>
      </c>
      <c r="B30" s="158">
        <f>B10</f>
        <v>31.310611921145163</v>
      </c>
      <c r="C30" s="158">
        <f t="shared" ref="C30:K30" si="1">C10</f>
        <v>68.689388078854776</v>
      </c>
      <c r="D30" s="158">
        <f t="shared" si="1"/>
        <v>30.835077044922571</v>
      </c>
      <c r="E30" s="158">
        <f t="shared" si="1"/>
        <v>69.164922955077373</v>
      </c>
      <c r="F30" s="158">
        <f t="shared" si="1"/>
        <v>29.996111788519848</v>
      </c>
      <c r="G30" s="158">
        <f t="shared" si="1"/>
        <v>70.003888211480245</v>
      </c>
      <c r="H30" s="158">
        <f t="shared" si="1"/>
        <v>29.546707531355519</v>
      </c>
      <c r="I30" s="158">
        <f t="shared" si="1"/>
        <v>70.453292468644591</v>
      </c>
      <c r="J30" s="158">
        <f t="shared" si="1"/>
        <v>38.522621351768102</v>
      </c>
      <c r="K30" s="158">
        <f t="shared" si="1"/>
        <v>61.477378648231849</v>
      </c>
      <c r="L30" s="52"/>
    </row>
    <row r="31" spans="1:15" ht="6" customHeight="1" x14ac:dyDescent="0.2">
      <c r="A31" s="82"/>
      <c r="B31" s="158"/>
      <c r="C31" s="158"/>
      <c r="D31" s="158"/>
      <c r="E31" s="158"/>
      <c r="F31" s="101"/>
      <c r="G31" s="101"/>
      <c r="H31" s="101"/>
      <c r="I31" s="101"/>
      <c r="J31" s="101"/>
      <c r="K31" s="101"/>
      <c r="L31" s="52"/>
    </row>
    <row r="32" spans="1:15" ht="13.5" customHeight="1" x14ac:dyDescent="0.2">
      <c r="A32" s="85" t="s">
        <v>102</v>
      </c>
      <c r="B32" s="158"/>
      <c r="C32" s="158"/>
      <c r="D32" s="158"/>
      <c r="E32" s="158"/>
      <c r="F32" s="101"/>
      <c r="G32" s="101"/>
      <c r="H32" s="101"/>
      <c r="I32" s="101"/>
      <c r="J32" s="101"/>
      <c r="K32" s="101"/>
      <c r="L32" s="52"/>
    </row>
    <row r="33" spans="1:12" ht="13.5" customHeight="1" x14ac:dyDescent="0.2">
      <c r="A33" s="82" t="s">
        <v>127</v>
      </c>
      <c r="B33" s="158">
        <f>B13</f>
        <v>22.119855320547678</v>
      </c>
      <c r="C33" s="158">
        <f t="shared" ref="C33:K33" si="2">C13</f>
        <v>77.880144679452215</v>
      </c>
      <c r="D33" s="158">
        <f t="shared" si="2"/>
        <v>23.330206517270984</v>
      </c>
      <c r="E33" s="158">
        <f t="shared" si="2"/>
        <v>76.669793482729091</v>
      </c>
      <c r="F33" s="101" t="s">
        <v>232</v>
      </c>
      <c r="G33" s="158">
        <f t="shared" si="2"/>
        <v>84.196855053111477</v>
      </c>
      <c r="H33" s="158">
        <f t="shared" si="2"/>
        <v>24.454978526680645</v>
      </c>
      <c r="I33" s="158">
        <f t="shared" si="2"/>
        <v>75.545021473319608</v>
      </c>
      <c r="J33" s="158">
        <f t="shared" si="2"/>
        <v>18.639909034689268</v>
      </c>
      <c r="K33" s="158">
        <f t="shared" si="2"/>
        <v>81.360090965310619</v>
      </c>
      <c r="L33" s="52"/>
    </row>
    <row r="34" spans="1:12" ht="13.5" customHeight="1" x14ac:dyDescent="0.2">
      <c r="A34" s="84" t="s">
        <v>128</v>
      </c>
      <c r="B34" s="159">
        <f>B14</f>
        <v>23.405437851915909</v>
      </c>
      <c r="C34" s="159">
        <f t="shared" ref="C34:K34" si="3">C14</f>
        <v>76.594562148084236</v>
      </c>
      <c r="D34" s="159">
        <f t="shared" si="3"/>
        <v>23.470903520235662</v>
      </c>
      <c r="E34" s="159">
        <f t="shared" si="3"/>
        <v>76.52909647976432</v>
      </c>
      <c r="F34" s="159">
        <f t="shared" si="3"/>
        <v>31.844937757507985</v>
      </c>
      <c r="G34" s="159">
        <f t="shared" si="3"/>
        <v>68.155062242492036</v>
      </c>
      <c r="H34" s="159">
        <f t="shared" si="3"/>
        <v>22.852662713329664</v>
      </c>
      <c r="I34" s="159">
        <f t="shared" si="3"/>
        <v>77.147337286670478</v>
      </c>
      <c r="J34" s="159">
        <f t="shared" si="3"/>
        <v>23.256959230950109</v>
      </c>
      <c r="K34" s="159">
        <f t="shared" si="3"/>
        <v>76.743040769049855</v>
      </c>
    </row>
    <row r="35" spans="1:12" ht="13.5" customHeight="1" x14ac:dyDescent="0.2">
      <c r="B35" s="58"/>
      <c r="C35" s="58"/>
      <c r="D35" s="58"/>
      <c r="E35" s="58"/>
      <c r="F35" s="58"/>
      <c r="G35" s="58"/>
      <c r="H35" s="58"/>
      <c r="I35" s="58"/>
    </row>
    <row r="36" spans="1:12" ht="13.5" customHeight="1" x14ac:dyDescent="0.2">
      <c r="A36" s="1" t="s">
        <v>158</v>
      </c>
      <c r="J36" s="52"/>
      <c r="K36" s="52"/>
      <c r="L36" s="52"/>
    </row>
    <row r="37" spans="1:12" ht="13.5" customHeight="1" x14ac:dyDescent="0.2">
      <c r="A37" s="12"/>
      <c r="J37" s="52"/>
      <c r="K37" s="52"/>
      <c r="L37" s="52"/>
    </row>
    <row r="38" spans="1:12" ht="13.5" customHeight="1" x14ac:dyDescent="0.2">
      <c r="A38" s="3" t="s">
        <v>228</v>
      </c>
      <c r="J38" s="52"/>
      <c r="K38" s="52"/>
      <c r="L38" s="52"/>
    </row>
    <row r="39" spans="1:12" x14ac:dyDescent="0.2">
      <c r="A39" s="1" t="s">
        <v>265</v>
      </c>
    </row>
  </sheetData>
  <mergeCells count="12">
    <mergeCell ref="J25:K25"/>
    <mergeCell ref="A5:A6"/>
    <mergeCell ref="J5:K5"/>
    <mergeCell ref="B5:C5"/>
    <mergeCell ref="D5:E5"/>
    <mergeCell ref="F5:G5"/>
    <mergeCell ref="H5:I5"/>
    <mergeCell ref="A25:A26"/>
    <mergeCell ref="B25:C25"/>
    <mergeCell ref="D25:E25"/>
    <mergeCell ref="F25:G25"/>
    <mergeCell ref="H25:I25"/>
  </mergeCells>
  <phoneticPr fontId="0"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J10" sqref="J10"/>
    </sheetView>
  </sheetViews>
  <sheetFormatPr defaultRowHeight="12.75" x14ac:dyDescent="0.2"/>
  <cols>
    <col min="1" max="1" width="52.85546875" style="20" customWidth="1"/>
    <col min="2" max="2" width="9.140625" style="20"/>
    <col min="3" max="3" width="11.28515625" style="20" customWidth="1"/>
    <col min="4" max="10" width="9.140625" style="20"/>
    <col min="11" max="11" width="9.5703125" style="20" bestFit="1" customWidth="1"/>
    <col min="12" max="12" width="11.5703125" style="20" bestFit="1" customWidth="1"/>
    <col min="13" max="13" width="9.5703125" style="20" bestFit="1" customWidth="1"/>
    <col min="14" max="16384" width="9.140625" style="20"/>
  </cols>
  <sheetData>
    <row r="1" spans="1:8" ht="15" x14ac:dyDescent="0.2">
      <c r="A1" s="207"/>
      <c r="B1" s="205"/>
      <c r="C1" s="205"/>
    </row>
    <row r="3" spans="1:8" ht="14.25" x14ac:dyDescent="0.2">
      <c r="A3" s="160" t="s">
        <v>264</v>
      </c>
      <c r="B3" s="254"/>
      <c r="C3" s="254"/>
    </row>
    <row r="5" spans="1:8" ht="18" customHeight="1" x14ac:dyDescent="0.2">
      <c r="A5" s="201"/>
      <c r="B5" s="433" t="s">
        <v>2</v>
      </c>
      <c r="C5" s="434" t="s">
        <v>3</v>
      </c>
    </row>
    <row r="6" spans="1:8" ht="15.75" x14ac:dyDescent="0.25">
      <c r="A6" s="412" t="s">
        <v>0</v>
      </c>
      <c r="B6" s="263">
        <v>44.518167403307793</v>
      </c>
      <c r="C6" s="287">
        <v>55.481832596692207</v>
      </c>
      <c r="H6" s="104"/>
    </row>
    <row r="7" spans="1:8" ht="9.75" customHeight="1" x14ac:dyDescent="0.25">
      <c r="A7" s="202"/>
      <c r="B7" s="235"/>
      <c r="C7" s="288"/>
      <c r="H7" s="104"/>
    </row>
    <row r="8" spans="1:8" ht="25.5" x14ac:dyDescent="0.2">
      <c r="A8" s="203" t="s">
        <v>233</v>
      </c>
      <c r="B8" s="101">
        <v>37.562993634653274</v>
      </c>
      <c r="C8" s="289">
        <v>62.437006365346711</v>
      </c>
    </row>
    <row r="9" spans="1:8" ht="25.5" x14ac:dyDescent="0.2">
      <c r="A9" s="204" t="s">
        <v>79</v>
      </c>
      <c r="B9" s="279">
        <v>44.927316812772709</v>
      </c>
      <c r="C9" s="290">
        <v>55.072683187227291</v>
      </c>
    </row>
    <row r="10" spans="1:8" x14ac:dyDescent="0.2">
      <c r="B10" s="83"/>
      <c r="C10" s="83"/>
    </row>
    <row r="11" spans="1:8" ht="14.45" customHeight="1" x14ac:dyDescent="0.2">
      <c r="A11" s="1" t="s">
        <v>60</v>
      </c>
      <c r="B11" s="100"/>
      <c r="C11" s="100"/>
    </row>
    <row r="13" spans="1:8" x14ac:dyDescent="0.2">
      <c r="A13" s="59"/>
    </row>
    <row r="15" spans="1:8" x14ac:dyDescent="0.2">
      <c r="A15" s="53"/>
      <c r="B15" s="53"/>
      <c r="C15" s="53"/>
      <c r="D15" s="53"/>
      <c r="E15" s="53"/>
      <c r="F15" s="53"/>
    </row>
    <row r="17" spans="1:3" x14ac:dyDescent="0.2">
      <c r="A17" s="243" t="s">
        <v>288</v>
      </c>
    </row>
    <row r="18" spans="1:3" x14ac:dyDescent="0.2">
      <c r="B18" s="160"/>
      <c r="C18" s="160"/>
    </row>
    <row r="19" spans="1:3" ht="18.75" customHeight="1" x14ac:dyDescent="0.2">
      <c r="A19" s="88"/>
      <c r="B19" s="432" t="s">
        <v>92</v>
      </c>
      <c r="C19" s="422" t="s">
        <v>93</v>
      </c>
    </row>
    <row r="20" spans="1:3" x14ac:dyDescent="0.2">
      <c r="A20" s="413" t="s">
        <v>98</v>
      </c>
      <c r="B20" s="291">
        <v>44.518167403307793</v>
      </c>
      <c r="C20" s="287">
        <v>55.481832596692207</v>
      </c>
    </row>
    <row r="21" spans="1:3" x14ac:dyDescent="0.2">
      <c r="A21" s="255"/>
      <c r="B21" s="93"/>
      <c r="C21" s="200"/>
    </row>
    <row r="22" spans="1:3" x14ac:dyDescent="0.2">
      <c r="A22" s="124" t="s">
        <v>368</v>
      </c>
      <c r="B22" s="292">
        <v>37.562993634653274</v>
      </c>
      <c r="C22" s="289">
        <v>62.437006365346711</v>
      </c>
    </row>
    <row r="23" spans="1:3" ht="25.5" x14ac:dyDescent="0.2">
      <c r="A23" s="286" t="s">
        <v>369</v>
      </c>
      <c r="B23" s="293">
        <v>44.927316812772709</v>
      </c>
      <c r="C23" s="290">
        <v>55.072683187227291</v>
      </c>
    </row>
    <row r="24" spans="1:3" ht="5.25" customHeight="1" x14ac:dyDescent="0.2">
      <c r="A24" s="61"/>
      <c r="B24" s="100"/>
      <c r="C24" s="100"/>
    </row>
    <row r="25" spans="1:3" x14ac:dyDescent="0.2">
      <c r="A25" s="44"/>
    </row>
    <row r="26" spans="1:3" x14ac:dyDescent="0.2">
      <c r="A26" s="325" t="s">
        <v>158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workbookViewId="0">
      <selection activeCell="B7" sqref="B7"/>
    </sheetView>
  </sheetViews>
  <sheetFormatPr defaultRowHeight="12.75" x14ac:dyDescent="0.2"/>
  <sheetData>
    <row r="1" spans="1:10" x14ac:dyDescent="0.2">
      <c r="A1" s="29"/>
    </row>
    <row r="3" spans="1:10" x14ac:dyDescent="0.2">
      <c r="A3" s="39" t="s">
        <v>289</v>
      </c>
      <c r="G3" s="25"/>
      <c r="J3" s="24"/>
    </row>
    <row r="4" spans="1:10" ht="15.75" x14ac:dyDescent="0.25">
      <c r="A4" s="104"/>
      <c r="B4" s="20"/>
      <c r="C4" s="20"/>
      <c r="D4" s="20"/>
      <c r="E4" s="1"/>
      <c r="F4" s="1"/>
      <c r="H4" s="1"/>
      <c r="I4" s="1"/>
      <c r="J4" s="1"/>
    </row>
    <row r="5" spans="1:10" x14ac:dyDescent="0.2">
      <c r="B5" s="1"/>
      <c r="C5" s="1"/>
      <c r="D5" s="1"/>
      <c r="E5" s="1"/>
      <c r="F5" s="1"/>
      <c r="G5" s="1"/>
      <c r="H5" s="1"/>
      <c r="I5" s="1"/>
      <c r="J5" s="1"/>
    </row>
    <row r="6" spans="1:10" x14ac:dyDescent="0.2">
      <c r="B6" s="1"/>
      <c r="C6" s="1"/>
      <c r="D6" s="1"/>
      <c r="E6" s="1"/>
      <c r="F6" s="1"/>
      <c r="G6" s="1"/>
      <c r="H6" s="1"/>
      <c r="I6" s="1"/>
      <c r="J6" s="1"/>
    </row>
    <row r="7" spans="1:10" x14ac:dyDescent="0.2">
      <c r="B7" s="1"/>
      <c r="C7" s="1"/>
      <c r="D7" s="1"/>
      <c r="E7" s="1"/>
      <c r="F7" s="1"/>
      <c r="G7" s="1"/>
      <c r="H7" s="1"/>
      <c r="I7" s="1"/>
      <c r="J7" s="1"/>
    </row>
    <row r="8" spans="1:10" x14ac:dyDescent="0.2">
      <c r="B8" s="1"/>
      <c r="C8" s="1"/>
      <c r="D8" s="1"/>
      <c r="E8" s="1"/>
      <c r="F8" s="1"/>
      <c r="G8" s="1"/>
      <c r="H8" s="1"/>
      <c r="I8" s="1"/>
      <c r="J8" s="1"/>
    </row>
    <row r="9" spans="1:10" x14ac:dyDescent="0.2">
      <c r="B9" s="50"/>
      <c r="C9" s="416" t="s">
        <v>2</v>
      </c>
      <c r="D9" s="416" t="s">
        <v>3</v>
      </c>
      <c r="E9" s="1"/>
      <c r="F9" s="1"/>
      <c r="G9" s="1"/>
      <c r="H9" s="1"/>
      <c r="I9" s="1"/>
      <c r="J9" s="1"/>
    </row>
    <row r="10" spans="1:10" x14ac:dyDescent="0.2">
      <c r="B10" s="229" t="s">
        <v>167</v>
      </c>
      <c r="C10" s="323">
        <v>15.584436374398908</v>
      </c>
      <c r="D10" s="323">
        <v>22.360869844426034</v>
      </c>
      <c r="E10" s="1"/>
      <c r="F10" s="1"/>
      <c r="G10" s="1"/>
      <c r="H10" s="1"/>
      <c r="I10" s="1"/>
      <c r="J10" s="1"/>
    </row>
    <row r="11" spans="1:10" x14ac:dyDescent="0.2">
      <c r="B11" s="229" t="s">
        <v>321</v>
      </c>
      <c r="C11" s="323">
        <v>7.412439304714721</v>
      </c>
      <c r="D11" s="323">
        <v>12.763669089705171</v>
      </c>
      <c r="E11" s="1"/>
      <c r="F11" s="1"/>
      <c r="G11" s="1"/>
      <c r="H11" s="1"/>
      <c r="I11" s="1"/>
      <c r="J11" s="1"/>
    </row>
    <row r="12" spans="1:10" x14ac:dyDescent="0.2">
      <c r="B12" s="229" t="s">
        <v>322</v>
      </c>
      <c r="C12" s="323">
        <v>9.326268045661978</v>
      </c>
      <c r="D12" s="323">
        <v>11.430373992961133</v>
      </c>
      <c r="E12" s="1"/>
      <c r="F12" s="1"/>
      <c r="G12" s="1"/>
      <c r="H12" s="1"/>
      <c r="I12" s="1"/>
      <c r="J12" s="1"/>
    </row>
    <row r="13" spans="1:10" x14ac:dyDescent="0.2">
      <c r="B13" s="229" t="s">
        <v>323</v>
      </c>
      <c r="C13" s="323">
        <v>14.291598576412772</v>
      </c>
      <c r="D13" s="323">
        <v>10.562917200796065</v>
      </c>
      <c r="E13" s="1"/>
      <c r="F13" s="1"/>
      <c r="G13" s="1"/>
      <c r="H13" s="1"/>
      <c r="I13" s="1"/>
      <c r="J13" s="1"/>
    </row>
    <row r="14" spans="1:10" x14ac:dyDescent="0.2">
      <c r="B14" s="229" t="s">
        <v>324</v>
      </c>
      <c r="C14" s="323">
        <v>21.685126225548135</v>
      </c>
      <c r="D14" s="323">
        <v>10.514146687714607</v>
      </c>
      <c r="E14" s="1"/>
      <c r="F14" s="1"/>
      <c r="G14" s="1"/>
      <c r="H14" s="1"/>
      <c r="I14" s="1"/>
      <c r="J14" s="1"/>
    </row>
    <row r="15" spans="1:10" x14ac:dyDescent="0.2">
      <c r="B15" s="229" t="s">
        <v>13</v>
      </c>
      <c r="C15" s="323">
        <v>69.089885119913191</v>
      </c>
      <c r="D15" s="323">
        <v>27.049370505707564</v>
      </c>
      <c r="E15" s="1"/>
      <c r="F15" s="1"/>
      <c r="G15" s="1"/>
      <c r="H15" s="1"/>
      <c r="I15" s="1"/>
      <c r="J15" s="1"/>
    </row>
    <row r="16" spans="1:10" x14ac:dyDescent="0.2">
      <c r="B16" s="1"/>
      <c r="C16" s="1"/>
      <c r="D16" s="1"/>
      <c r="E16" s="1"/>
      <c r="F16" s="1"/>
      <c r="G16" s="1"/>
      <c r="H16" s="1"/>
      <c r="I16" s="1"/>
      <c r="J16" s="1"/>
    </row>
    <row r="17" spans="1:17" x14ac:dyDescent="0.2">
      <c r="B17" s="1" t="s">
        <v>60</v>
      </c>
      <c r="C17" s="1"/>
      <c r="D17" s="1"/>
      <c r="E17" s="1"/>
      <c r="F17" s="1"/>
      <c r="G17" s="1"/>
      <c r="H17" s="1"/>
      <c r="I17" s="1"/>
      <c r="J17" s="1"/>
    </row>
    <row r="18" spans="1:17" x14ac:dyDescent="0.2">
      <c r="C18" s="1"/>
      <c r="D18" s="1"/>
      <c r="E18" s="1"/>
      <c r="F18" s="1"/>
      <c r="G18" s="1"/>
      <c r="H18" s="1"/>
      <c r="I18" s="1"/>
      <c r="J18" s="1"/>
    </row>
    <row r="19" spans="1:17" x14ac:dyDescent="0.2">
      <c r="B19" s="1"/>
      <c r="C19" s="1"/>
      <c r="D19" s="1"/>
      <c r="E19" s="1"/>
      <c r="F19" s="1"/>
      <c r="G19" s="1"/>
      <c r="H19" s="1"/>
      <c r="I19" s="1"/>
      <c r="J19" s="1"/>
    </row>
    <row r="20" spans="1:17" x14ac:dyDescent="0.2">
      <c r="B20" s="1"/>
      <c r="C20" s="1"/>
      <c r="D20" s="1"/>
      <c r="E20" s="1"/>
      <c r="F20" s="1"/>
      <c r="G20" s="1"/>
      <c r="H20" s="1"/>
      <c r="I20" s="1"/>
      <c r="J20" s="1"/>
    </row>
    <row r="21" spans="1:17" x14ac:dyDescent="0.2">
      <c r="B21" s="1"/>
      <c r="C21" s="1"/>
      <c r="D21" s="1"/>
      <c r="E21" s="1"/>
      <c r="F21" s="1"/>
      <c r="G21" s="1"/>
      <c r="H21" s="1"/>
      <c r="I21" s="1"/>
      <c r="J21" s="1"/>
    </row>
    <row r="24" spans="1:17" x14ac:dyDescent="0.2">
      <c r="G24" s="1" t="s">
        <v>60</v>
      </c>
    </row>
    <row r="26" spans="1:17" x14ac:dyDescent="0.2">
      <c r="A26" s="40"/>
      <c r="B26" s="40"/>
      <c r="C26" s="40"/>
      <c r="D26" s="40"/>
      <c r="E26" s="40"/>
      <c r="F26" s="40"/>
      <c r="G26" s="40"/>
      <c r="H26" s="40"/>
      <c r="I26" s="40"/>
      <c r="J26" s="40"/>
      <c r="K26" s="40"/>
      <c r="L26" s="40"/>
      <c r="M26" s="40"/>
      <c r="N26" s="40"/>
      <c r="O26" s="40"/>
      <c r="P26" s="40"/>
      <c r="Q26" s="40"/>
    </row>
    <row r="28" spans="1:17" x14ac:dyDescent="0.2">
      <c r="A28" s="19" t="s">
        <v>200</v>
      </c>
      <c r="C28" s="1"/>
      <c r="D28" s="1"/>
      <c r="E28" s="1"/>
      <c r="F28" s="1"/>
      <c r="H28" s="1"/>
      <c r="I28" s="1"/>
      <c r="J28" s="1"/>
    </row>
    <row r="29" spans="1:17" x14ac:dyDescent="0.2">
      <c r="C29" s="1"/>
      <c r="D29" s="1"/>
      <c r="E29" s="1"/>
      <c r="F29" s="1"/>
      <c r="G29" s="1"/>
      <c r="H29" s="1"/>
      <c r="I29" s="1"/>
      <c r="J29" s="1"/>
    </row>
    <row r="30" spans="1:17" x14ac:dyDescent="0.2">
      <c r="B30" s="1"/>
      <c r="C30" s="1"/>
      <c r="D30" s="1"/>
      <c r="E30" s="1"/>
      <c r="F30" s="1"/>
      <c r="G30" s="1"/>
      <c r="H30" s="1"/>
      <c r="I30" s="1"/>
      <c r="J30" s="1"/>
    </row>
    <row r="31" spans="1:17" x14ac:dyDescent="0.2">
      <c r="B31" s="1"/>
      <c r="C31" s="1"/>
      <c r="D31" s="1"/>
      <c r="E31" s="1"/>
      <c r="F31" s="1"/>
      <c r="G31" s="1"/>
      <c r="H31" s="1"/>
      <c r="I31" s="1"/>
      <c r="J31" s="1"/>
    </row>
    <row r="32" spans="1:17" x14ac:dyDescent="0.2">
      <c r="B32" s="1"/>
      <c r="C32" s="1"/>
      <c r="D32" s="1"/>
      <c r="E32" s="1"/>
      <c r="F32" s="1"/>
      <c r="G32" s="1"/>
      <c r="H32" s="1"/>
      <c r="I32" s="1"/>
      <c r="J32" s="1"/>
    </row>
    <row r="33" spans="2:10" x14ac:dyDescent="0.2">
      <c r="B33" s="50"/>
      <c r="C33" s="416" t="s">
        <v>92</v>
      </c>
      <c r="D33" s="416" t="s">
        <v>93</v>
      </c>
      <c r="E33" s="1"/>
      <c r="F33" s="1"/>
      <c r="G33" s="1"/>
      <c r="H33" s="1"/>
      <c r="I33" s="1"/>
      <c r="J33" s="1"/>
    </row>
    <row r="34" spans="2:10" x14ac:dyDescent="0.2">
      <c r="B34" s="229" t="s">
        <v>167</v>
      </c>
      <c r="C34" s="323">
        <v>15.584436374398908</v>
      </c>
      <c r="D34" s="323">
        <v>22.360869844426034</v>
      </c>
      <c r="E34" s="1"/>
      <c r="F34" s="1"/>
      <c r="G34" s="1"/>
      <c r="H34" s="1"/>
      <c r="I34" s="1"/>
      <c r="J34" s="1"/>
    </row>
    <row r="35" spans="2:10" x14ac:dyDescent="0.2">
      <c r="B35" s="229" t="s">
        <v>321</v>
      </c>
      <c r="C35" s="323">
        <v>7.412439304714721</v>
      </c>
      <c r="D35" s="323">
        <v>12.763669089705171</v>
      </c>
      <c r="E35" s="1"/>
      <c r="F35" s="1"/>
      <c r="G35" s="1"/>
      <c r="H35" s="1"/>
      <c r="I35" s="1"/>
      <c r="J35" s="1"/>
    </row>
    <row r="36" spans="2:10" x14ac:dyDescent="0.2">
      <c r="B36" s="229" t="s">
        <v>322</v>
      </c>
      <c r="C36" s="323">
        <v>9.326268045661978</v>
      </c>
      <c r="D36" s="323">
        <v>11.430373992961133</v>
      </c>
      <c r="E36" s="1"/>
      <c r="F36" s="1"/>
      <c r="G36" s="1"/>
      <c r="H36" s="1"/>
      <c r="I36" s="1"/>
      <c r="J36" s="1"/>
    </row>
    <row r="37" spans="2:10" x14ac:dyDescent="0.2">
      <c r="B37" s="229" t="s">
        <v>323</v>
      </c>
      <c r="C37" s="323">
        <v>14.291598576412772</v>
      </c>
      <c r="D37" s="323">
        <v>10.562917200796065</v>
      </c>
      <c r="E37" s="1"/>
      <c r="F37" s="1"/>
      <c r="G37" s="1"/>
      <c r="H37" s="1"/>
      <c r="I37" s="1"/>
      <c r="J37" s="1"/>
    </row>
    <row r="38" spans="2:10" x14ac:dyDescent="0.2">
      <c r="B38" s="229" t="s">
        <v>324</v>
      </c>
      <c r="C38" s="323">
        <v>21.685126225548135</v>
      </c>
      <c r="D38" s="323">
        <v>10.514146687714607</v>
      </c>
      <c r="E38" s="1"/>
      <c r="F38" s="1"/>
      <c r="G38" s="1"/>
      <c r="H38" s="1"/>
      <c r="I38" s="1"/>
      <c r="J38" s="1"/>
    </row>
    <row r="39" spans="2:10" x14ac:dyDescent="0.2">
      <c r="B39" s="229" t="s">
        <v>13</v>
      </c>
      <c r="C39" s="323">
        <v>69.089885119913191</v>
      </c>
      <c r="D39" s="323">
        <v>27.049370505707564</v>
      </c>
      <c r="E39" s="1"/>
      <c r="F39" s="1"/>
      <c r="G39" s="1"/>
      <c r="H39" s="1"/>
      <c r="I39" s="1"/>
      <c r="J39" s="1"/>
    </row>
    <row r="40" spans="2:10" x14ac:dyDescent="0.2">
      <c r="B40" s="1"/>
      <c r="C40" s="1"/>
      <c r="D40" s="1"/>
      <c r="E40" s="1"/>
      <c r="F40" s="1"/>
      <c r="G40" s="1"/>
      <c r="H40" s="1"/>
      <c r="I40" s="1"/>
      <c r="J40" s="1"/>
    </row>
    <row r="41" spans="2:10" x14ac:dyDescent="0.2">
      <c r="B41" s="325" t="s">
        <v>158</v>
      </c>
      <c r="C41" s="1"/>
      <c r="D41" s="1"/>
      <c r="E41" s="1"/>
      <c r="F41" s="1"/>
      <c r="G41" s="1"/>
      <c r="H41" s="1"/>
      <c r="I41" s="1"/>
      <c r="J41" s="1"/>
    </row>
    <row r="42" spans="2:10" x14ac:dyDescent="0.2">
      <c r="C42" s="1"/>
      <c r="D42" s="1"/>
      <c r="E42" s="1"/>
      <c r="F42" s="1"/>
      <c r="G42" s="1"/>
      <c r="H42" s="1"/>
      <c r="I42" s="1"/>
      <c r="J42" s="1"/>
    </row>
    <row r="43" spans="2:10" x14ac:dyDescent="0.2">
      <c r="B43" s="1"/>
      <c r="C43" s="1"/>
      <c r="D43" s="1"/>
      <c r="E43" s="1"/>
      <c r="F43" s="1"/>
      <c r="G43" s="1"/>
      <c r="H43" s="1"/>
      <c r="I43" s="1"/>
      <c r="J43" s="1"/>
    </row>
    <row r="44" spans="2:10" x14ac:dyDescent="0.2">
      <c r="B44" s="1"/>
      <c r="C44" s="1"/>
      <c r="D44" s="1"/>
      <c r="E44" s="1"/>
      <c r="F44" s="1"/>
      <c r="G44" s="1"/>
      <c r="H44" s="1"/>
      <c r="I44" s="1"/>
      <c r="J44" s="1"/>
    </row>
    <row r="45" spans="2:10" x14ac:dyDescent="0.2">
      <c r="B45" s="1"/>
      <c r="C45" s="1"/>
      <c r="D45" s="1"/>
      <c r="E45" s="1"/>
      <c r="F45" s="1"/>
      <c r="G45" s="1"/>
      <c r="H45" s="1"/>
      <c r="I45" s="1"/>
      <c r="J45" s="1"/>
    </row>
    <row r="47" spans="2:10" x14ac:dyDescent="0.2">
      <c r="G47" s="325" t="s">
        <v>158</v>
      </c>
    </row>
  </sheetData>
  <phoneticPr fontId="0"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C14" sqref="C14"/>
    </sheetView>
  </sheetViews>
  <sheetFormatPr defaultRowHeight="12.75" x14ac:dyDescent="0.2"/>
  <cols>
    <col min="1" max="1" width="25" customWidth="1"/>
    <col min="6" max="6" width="10.5703125" customWidth="1"/>
    <col min="7" max="7" width="11.7109375" customWidth="1"/>
  </cols>
  <sheetData>
    <row r="1" spans="1:13" x14ac:dyDescent="0.2">
      <c r="A1" s="29"/>
    </row>
    <row r="2" spans="1:13" x14ac:dyDescent="0.2">
      <c r="A2" s="29"/>
    </row>
    <row r="3" spans="1:13" ht="15.75" x14ac:dyDescent="0.25">
      <c r="A3" s="19" t="s">
        <v>290</v>
      </c>
      <c r="J3" s="104"/>
      <c r="K3" s="20"/>
      <c r="L3" s="20"/>
      <c r="M3" s="20"/>
    </row>
    <row r="4" spans="1:13" ht="15.75" thickBot="1" x14ac:dyDescent="0.25">
      <c r="A4" s="47"/>
    </row>
    <row r="5" spans="1:13" ht="13.5" thickBot="1" x14ac:dyDescent="0.25">
      <c r="A5" s="488"/>
      <c r="B5" s="490" t="s">
        <v>2</v>
      </c>
      <c r="C5" s="491"/>
      <c r="D5" s="490" t="s">
        <v>3</v>
      </c>
      <c r="E5" s="491"/>
      <c r="F5" s="492" t="s">
        <v>192</v>
      </c>
      <c r="G5" s="493"/>
    </row>
    <row r="6" spans="1:13" ht="13.5" thickBot="1" x14ac:dyDescent="0.25">
      <c r="A6" s="489"/>
      <c r="B6" s="391" t="s">
        <v>263</v>
      </c>
      <c r="C6" s="391" t="s">
        <v>57</v>
      </c>
      <c r="D6" s="391" t="s">
        <v>263</v>
      </c>
      <c r="E6" s="391" t="s">
        <v>57</v>
      </c>
      <c r="F6" s="435" t="s">
        <v>87</v>
      </c>
      <c r="G6" s="435" t="s">
        <v>183</v>
      </c>
    </row>
    <row r="7" spans="1:13" x14ac:dyDescent="0.2">
      <c r="A7" s="257" t="s">
        <v>0</v>
      </c>
      <c r="B7" s="294">
        <v>189.60644457559599</v>
      </c>
      <c r="C7" s="296">
        <v>100</v>
      </c>
      <c r="D7" s="296">
        <v>207.17278867621195</v>
      </c>
      <c r="E7" s="297">
        <v>100</v>
      </c>
      <c r="F7" s="294">
        <v>47.786383128389645</v>
      </c>
      <c r="G7" s="297">
        <v>52.2136168716101</v>
      </c>
    </row>
    <row r="8" spans="1:13" x14ac:dyDescent="0.2">
      <c r="A8" s="258" t="s">
        <v>17</v>
      </c>
      <c r="B8" s="294">
        <v>139.52968106203576</v>
      </c>
      <c r="C8" s="296">
        <v>73.589102614286418</v>
      </c>
      <c r="D8" s="296">
        <v>85.932084343711992</v>
      </c>
      <c r="E8" s="297">
        <v>41.478460995190972</v>
      </c>
      <c r="F8" s="294">
        <v>61.886183145481212</v>
      </c>
      <c r="G8" s="297">
        <v>38.113816854519143</v>
      </c>
    </row>
    <row r="9" spans="1:13" x14ac:dyDescent="0.2">
      <c r="A9" s="258" t="s">
        <v>18</v>
      </c>
      <c r="B9" s="294">
        <v>5.7902000243437683</v>
      </c>
      <c r="C9" s="296">
        <v>3.0537991666391937</v>
      </c>
      <c r="D9" s="296">
        <v>16.876537244739197</v>
      </c>
      <c r="E9" s="297">
        <v>8.1461167523865061</v>
      </c>
      <c r="F9" s="294">
        <v>25.544920539761584</v>
      </c>
      <c r="G9" s="297">
        <v>74.455079460238409</v>
      </c>
    </row>
    <row r="10" spans="1:13" x14ac:dyDescent="0.2">
      <c r="A10" s="258" t="s">
        <v>78</v>
      </c>
      <c r="B10" s="298" t="s">
        <v>232</v>
      </c>
      <c r="C10" s="296" t="s">
        <v>232</v>
      </c>
      <c r="D10" s="296">
        <v>54.888435683458063</v>
      </c>
      <c r="E10" s="297">
        <v>26.494037191941544</v>
      </c>
      <c r="F10" s="294" t="s">
        <v>232</v>
      </c>
      <c r="G10" s="297">
        <v>99.608767370344069</v>
      </c>
    </row>
    <row r="11" spans="1:13" ht="13.5" thickBot="1" x14ac:dyDescent="0.25">
      <c r="A11" s="259" t="s">
        <v>19</v>
      </c>
      <c r="B11" s="299">
        <v>44.070978580408124</v>
      </c>
      <c r="C11" s="300">
        <v>23.24339696314328</v>
      </c>
      <c r="D11" s="300">
        <v>49.475731404302927</v>
      </c>
      <c r="E11" s="301">
        <v>23.88138506048108</v>
      </c>
      <c r="F11" s="299">
        <v>47.111201011356592</v>
      </c>
      <c r="G11" s="301">
        <v>52.888798988643146</v>
      </c>
    </row>
    <row r="13" spans="1:13" x14ac:dyDescent="0.2">
      <c r="A13" s="1" t="s">
        <v>60</v>
      </c>
    </row>
    <row r="14" spans="1:13" x14ac:dyDescent="0.2">
      <c r="A14" s="1"/>
    </row>
    <row r="15" spans="1:13" x14ac:dyDescent="0.2">
      <c r="A15" s="3" t="s">
        <v>226</v>
      </c>
    </row>
    <row r="16" spans="1:13" x14ac:dyDescent="0.2">
      <c r="A16" s="1" t="s">
        <v>350</v>
      </c>
    </row>
    <row r="18" spans="1:10" x14ac:dyDescent="0.2">
      <c r="A18" s="40"/>
      <c r="B18" s="40"/>
      <c r="C18" s="40"/>
      <c r="D18" s="40"/>
      <c r="E18" s="40"/>
      <c r="F18" s="40"/>
      <c r="G18" s="40"/>
      <c r="H18" s="40"/>
      <c r="I18" s="40"/>
      <c r="J18" s="40"/>
    </row>
    <row r="20" spans="1:10" x14ac:dyDescent="0.2">
      <c r="A20" s="256" t="s">
        <v>370</v>
      </c>
    </row>
    <row r="21" spans="1:10" ht="15.75" thickBot="1" x14ac:dyDescent="0.25">
      <c r="A21" s="47"/>
    </row>
    <row r="22" spans="1:10" ht="13.5" thickBot="1" x14ac:dyDescent="0.25">
      <c r="A22" s="488"/>
      <c r="B22" s="490" t="s">
        <v>92</v>
      </c>
      <c r="C22" s="491"/>
      <c r="D22" s="490" t="s">
        <v>93</v>
      </c>
      <c r="E22" s="491"/>
      <c r="F22" s="492" t="s">
        <v>99</v>
      </c>
      <c r="G22" s="493"/>
    </row>
    <row r="23" spans="1:10" ht="13.5" thickBot="1" x14ac:dyDescent="0.25">
      <c r="A23" s="494"/>
      <c r="B23" s="392" t="s">
        <v>100</v>
      </c>
      <c r="C23" s="392" t="s">
        <v>57</v>
      </c>
      <c r="D23" s="392" t="s">
        <v>100</v>
      </c>
      <c r="E23" s="392" t="s">
        <v>57</v>
      </c>
      <c r="F23" s="436" t="s">
        <v>92</v>
      </c>
      <c r="G23" s="436" t="s">
        <v>93</v>
      </c>
    </row>
    <row r="24" spans="1:10" x14ac:dyDescent="0.2">
      <c r="A24" s="44" t="s">
        <v>98</v>
      </c>
      <c r="B24" s="294">
        <v>189.60644457559599</v>
      </c>
      <c r="C24" s="296">
        <v>100</v>
      </c>
      <c r="D24" s="296">
        <v>207.17278867621195</v>
      </c>
      <c r="E24" s="296">
        <v>100</v>
      </c>
      <c r="F24" s="294">
        <v>47.786383128389645</v>
      </c>
      <c r="G24" s="297">
        <v>52.2136168716101</v>
      </c>
    </row>
    <row r="25" spans="1:10" x14ac:dyDescent="0.2">
      <c r="A25" s="44" t="s">
        <v>117</v>
      </c>
      <c r="B25" s="294">
        <v>139.52968106203576</v>
      </c>
      <c r="C25" s="296">
        <v>73.589102614286418</v>
      </c>
      <c r="D25" s="296">
        <v>85.932084343711992</v>
      </c>
      <c r="E25" s="297">
        <v>41.478460995190972</v>
      </c>
      <c r="F25" s="294">
        <v>61.886183145481212</v>
      </c>
      <c r="G25" s="297">
        <v>38.113816854519143</v>
      </c>
    </row>
    <row r="26" spans="1:10" x14ac:dyDescent="0.2">
      <c r="A26" s="44" t="s">
        <v>118</v>
      </c>
      <c r="B26" s="294">
        <v>5.7902000243437683</v>
      </c>
      <c r="C26" s="296">
        <v>3.0537991666391937</v>
      </c>
      <c r="D26" s="296">
        <v>16.876537244739197</v>
      </c>
      <c r="E26" s="297">
        <v>8.1461167523865061</v>
      </c>
      <c r="F26" s="294">
        <v>25.544920539761584</v>
      </c>
      <c r="G26" s="297">
        <v>74.455079460238409</v>
      </c>
    </row>
    <row r="27" spans="1:10" x14ac:dyDescent="0.2">
      <c r="A27" s="44" t="s">
        <v>129</v>
      </c>
      <c r="B27" s="298" t="s">
        <v>232</v>
      </c>
      <c r="C27" s="296" t="s">
        <v>232</v>
      </c>
      <c r="D27" s="296">
        <v>54.888435683458063</v>
      </c>
      <c r="E27" s="297">
        <v>26.494037191941544</v>
      </c>
      <c r="F27" s="294" t="s">
        <v>232</v>
      </c>
      <c r="G27" s="297">
        <v>99.608767370344069</v>
      </c>
    </row>
    <row r="28" spans="1:10" ht="13.5" thickBot="1" x14ac:dyDescent="0.25">
      <c r="A28" s="260" t="s">
        <v>130</v>
      </c>
      <c r="B28" s="299">
        <v>44.070978580408124</v>
      </c>
      <c r="C28" s="300">
        <v>23.24339696314328</v>
      </c>
      <c r="D28" s="300">
        <v>49.475731404302927</v>
      </c>
      <c r="E28" s="301">
        <v>23.88138506048108</v>
      </c>
      <c r="F28" s="299">
        <v>47.111201011356592</v>
      </c>
      <c r="G28" s="301">
        <v>52.888798988643146</v>
      </c>
    </row>
    <row r="30" spans="1:10" x14ac:dyDescent="0.2">
      <c r="A30" s="325" t="s">
        <v>158</v>
      </c>
    </row>
    <row r="31" spans="1:10" x14ac:dyDescent="0.2">
      <c r="A31" s="1"/>
    </row>
    <row r="32" spans="1:10" x14ac:dyDescent="0.2">
      <c r="A32" s="1" t="s">
        <v>228</v>
      </c>
    </row>
    <row r="33" spans="1:1" x14ac:dyDescent="0.2">
      <c r="A33" s="1" t="s">
        <v>265</v>
      </c>
    </row>
  </sheetData>
  <mergeCells count="8">
    <mergeCell ref="A5:A6"/>
    <mergeCell ref="B5:C5"/>
    <mergeCell ref="D5:E5"/>
    <mergeCell ref="F5:G5"/>
    <mergeCell ref="A22:A23"/>
    <mergeCell ref="B22:C22"/>
    <mergeCell ref="D22:E22"/>
    <mergeCell ref="F22:G22"/>
  </mergeCells>
  <phoneticPr fontId="0"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1"/>
  <sheetViews>
    <sheetView zoomScale="110" zoomScaleNormal="110" workbookViewId="0">
      <selection activeCell="D18" sqref="D18"/>
    </sheetView>
  </sheetViews>
  <sheetFormatPr defaultRowHeight="12.75" x14ac:dyDescent="0.2"/>
  <cols>
    <col min="1" max="1" width="19.140625" style="20" customWidth="1"/>
    <col min="2" max="6" width="9.140625" style="20"/>
    <col min="7" max="7" width="17.85546875" style="20" customWidth="1"/>
    <col min="8" max="16384" width="9.140625" style="20"/>
  </cols>
  <sheetData>
    <row r="1" spans="1:9" x14ac:dyDescent="0.2">
      <c r="A1" s="29"/>
      <c r="B1" s="144"/>
    </row>
    <row r="3" spans="1:9" ht="12.75" customHeight="1" x14ac:dyDescent="0.2">
      <c r="A3" s="243" t="s">
        <v>325</v>
      </c>
      <c r="B3" s="145"/>
      <c r="D3" s="145"/>
    </row>
    <row r="4" spans="1:9" x14ac:dyDescent="0.2">
      <c r="A4" s="145"/>
      <c r="B4" s="145"/>
      <c r="D4" s="145"/>
    </row>
    <row r="5" spans="1:9" x14ac:dyDescent="0.2">
      <c r="A5" s="50"/>
      <c r="B5" s="430" t="s">
        <v>0</v>
      </c>
      <c r="C5" s="430" t="s">
        <v>2</v>
      </c>
      <c r="D5" s="430" t="s">
        <v>3</v>
      </c>
      <c r="G5" s="208"/>
      <c r="H5" s="437" t="s">
        <v>3</v>
      </c>
      <c r="I5" s="437" t="s">
        <v>2</v>
      </c>
    </row>
    <row r="6" spans="1:9" x14ac:dyDescent="0.2">
      <c r="A6" s="261"/>
      <c r="B6" s="50"/>
      <c r="C6" s="50"/>
      <c r="D6" s="50"/>
      <c r="G6" s="209"/>
      <c r="H6" s="208"/>
      <c r="I6" s="208"/>
    </row>
    <row r="7" spans="1:9" x14ac:dyDescent="0.2">
      <c r="A7" s="50" t="s">
        <v>0</v>
      </c>
      <c r="B7" s="50">
        <v>13.6</v>
      </c>
      <c r="C7" s="50">
        <v>14.6</v>
      </c>
      <c r="D7" s="50">
        <v>12.8</v>
      </c>
      <c r="G7" s="208" t="s">
        <v>0</v>
      </c>
      <c r="H7" s="208">
        <v>12.8</v>
      </c>
      <c r="I7" s="208">
        <v>14.6</v>
      </c>
    </row>
    <row r="8" spans="1:9" ht="7.5" customHeight="1" x14ac:dyDescent="0.2">
      <c r="A8" s="262"/>
      <c r="B8" s="50"/>
      <c r="C8" s="50"/>
      <c r="D8" s="50"/>
      <c r="G8" s="210"/>
      <c r="H8" s="208"/>
      <c r="I8" s="208"/>
    </row>
    <row r="9" spans="1:9" x14ac:dyDescent="0.2">
      <c r="A9" s="50" t="s">
        <v>234</v>
      </c>
      <c r="B9" s="50">
        <v>52.4</v>
      </c>
      <c r="C9" s="50">
        <v>81.099999999999994</v>
      </c>
      <c r="D9" s="50">
        <v>33.200000000000003</v>
      </c>
      <c r="G9" s="208" t="s">
        <v>235</v>
      </c>
      <c r="H9" s="208">
        <v>8.9</v>
      </c>
      <c r="I9" s="208">
        <v>4.5</v>
      </c>
    </row>
    <row r="10" spans="1:9" x14ac:dyDescent="0.2">
      <c r="A10" s="50" t="s">
        <v>235</v>
      </c>
      <c r="B10" s="50">
        <v>6.9</v>
      </c>
      <c r="C10" s="50">
        <v>4.5</v>
      </c>
      <c r="D10" s="50">
        <v>8.9</v>
      </c>
      <c r="G10" s="208" t="s">
        <v>234</v>
      </c>
      <c r="H10" s="208">
        <v>33.200000000000003</v>
      </c>
      <c r="I10" s="208">
        <v>81.099999999999994</v>
      </c>
    </row>
    <row r="13" spans="1:9" x14ac:dyDescent="0.2">
      <c r="A13" s="1"/>
    </row>
    <row r="14" spans="1:9" x14ac:dyDescent="0.2">
      <c r="A14" s="1" t="s">
        <v>60</v>
      </c>
    </row>
    <row r="17" spans="1:18" x14ac:dyDescent="0.2">
      <c r="L17" s="38" t="s">
        <v>332</v>
      </c>
    </row>
    <row r="18" spans="1:18" x14ac:dyDescent="0.2">
      <c r="L18" s="38"/>
    </row>
    <row r="19" spans="1:18" x14ac:dyDescent="0.2">
      <c r="L19" s="38" t="s">
        <v>60</v>
      </c>
    </row>
    <row r="21" spans="1:18" x14ac:dyDescent="0.2">
      <c r="A21" s="140"/>
      <c r="B21" s="140"/>
      <c r="C21" s="140"/>
      <c r="D21" s="140"/>
      <c r="E21" s="140"/>
      <c r="F21" s="140"/>
      <c r="G21" s="140"/>
      <c r="H21" s="140"/>
      <c r="I21" s="140"/>
      <c r="J21" s="140"/>
      <c r="K21" s="140"/>
      <c r="L21" s="140"/>
      <c r="M21" s="140"/>
      <c r="N21" s="140"/>
      <c r="O21" s="140"/>
      <c r="P21" s="140"/>
      <c r="Q21" s="140"/>
      <c r="R21" s="140"/>
    </row>
    <row r="24" spans="1:18" x14ac:dyDescent="0.2">
      <c r="A24" s="19" t="s">
        <v>326</v>
      </c>
    </row>
    <row r="26" spans="1:18" x14ac:dyDescent="0.2">
      <c r="A26" s="50"/>
      <c r="B26" s="430" t="s">
        <v>98</v>
      </c>
      <c r="C26" s="430" t="s">
        <v>92</v>
      </c>
      <c r="D26" s="430" t="s">
        <v>93</v>
      </c>
      <c r="G26" s="208"/>
      <c r="H26" s="437" t="s">
        <v>93</v>
      </c>
      <c r="I26" s="437" t="s">
        <v>92</v>
      </c>
    </row>
    <row r="27" spans="1:18" x14ac:dyDescent="0.2">
      <c r="A27" s="261"/>
      <c r="B27" s="50"/>
      <c r="C27" s="50"/>
      <c r="D27" s="50"/>
      <c r="G27" s="209"/>
      <c r="H27" s="208"/>
      <c r="I27" s="208"/>
    </row>
    <row r="28" spans="1:18" x14ac:dyDescent="0.2">
      <c r="A28" s="50" t="s">
        <v>98</v>
      </c>
      <c r="B28" s="50">
        <v>13.6</v>
      </c>
      <c r="C28" s="50">
        <v>14.6</v>
      </c>
      <c r="D28" s="50">
        <v>12.8</v>
      </c>
      <c r="G28" s="208" t="s">
        <v>98</v>
      </c>
      <c r="H28" s="208">
        <v>12.8</v>
      </c>
      <c r="I28" s="208">
        <v>14.6</v>
      </c>
    </row>
    <row r="29" spans="1:18" ht="8.25" customHeight="1" x14ac:dyDescent="0.2">
      <c r="A29" s="262"/>
      <c r="B29" s="50"/>
      <c r="C29" s="50"/>
      <c r="D29" s="50"/>
      <c r="G29" s="210"/>
      <c r="H29" s="208"/>
      <c r="I29" s="208"/>
    </row>
    <row r="30" spans="1:18" x14ac:dyDescent="0.2">
      <c r="A30" s="50" t="s">
        <v>117</v>
      </c>
      <c r="B30" s="50">
        <v>52.4</v>
      </c>
      <c r="C30" s="50">
        <v>81.099999999999994</v>
      </c>
      <c r="D30" s="50">
        <v>33.200000000000003</v>
      </c>
      <c r="G30" s="208" t="s">
        <v>327</v>
      </c>
      <c r="H30" s="208">
        <v>8.9</v>
      </c>
      <c r="I30" s="208">
        <v>4.5</v>
      </c>
    </row>
    <row r="31" spans="1:18" x14ac:dyDescent="0.2">
      <c r="A31" s="50" t="s">
        <v>327</v>
      </c>
      <c r="B31" s="50">
        <v>6.9</v>
      </c>
      <c r="C31" s="50">
        <v>4.5</v>
      </c>
      <c r="D31" s="50">
        <v>8.9</v>
      </c>
      <c r="G31" s="208" t="s">
        <v>117</v>
      </c>
      <c r="H31" s="208">
        <v>33.200000000000003</v>
      </c>
      <c r="I31" s="208">
        <v>81.099999999999994</v>
      </c>
    </row>
    <row r="34" spans="1:12" x14ac:dyDescent="0.2">
      <c r="A34" s="1"/>
    </row>
    <row r="35" spans="1:12" x14ac:dyDescent="0.2">
      <c r="A35" s="1" t="s">
        <v>158</v>
      </c>
    </row>
    <row r="39" spans="1:12" x14ac:dyDescent="0.2">
      <c r="L39" s="38" t="s">
        <v>333</v>
      </c>
    </row>
    <row r="41" spans="1:12" x14ac:dyDescent="0.2">
      <c r="L41" s="38" t="s">
        <v>158</v>
      </c>
    </row>
  </sheetData>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workbookViewId="0">
      <selection activeCell="A21" sqref="A21"/>
    </sheetView>
  </sheetViews>
  <sheetFormatPr defaultRowHeight="12.75" x14ac:dyDescent="0.2"/>
  <cols>
    <col min="1" max="1" width="78.28515625" customWidth="1"/>
  </cols>
  <sheetData>
    <row r="1" spans="1:7" x14ac:dyDescent="0.2">
      <c r="A1" s="29"/>
      <c r="F1" s="19" t="s">
        <v>201</v>
      </c>
    </row>
    <row r="3" spans="1:7" x14ac:dyDescent="0.2">
      <c r="A3" s="19" t="s">
        <v>201</v>
      </c>
    </row>
    <row r="4" spans="1:7" x14ac:dyDescent="0.2">
      <c r="A4" s="37"/>
      <c r="B4" s="37"/>
      <c r="C4" s="438" t="s">
        <v>2</v>
      </c>
      <c r="D4" s="438" t="s">
        <v>3</v>
      </c>
    </row>
    <row r="5" spans="1:7" x14ac:dyDescent="0.2">
      <c r="A5" s="498" t="s">
        <v>371</v>
      </c>
      <c r="B5" s="326">
        <v>2020</v>
      </c>
      <c r="C5" s="163">
        <v>830.66925000000003</v>
      </c>
      <c r="D5" s="164">
        <v>933.45766666666668</v>
      </c>
      <c r="F5" s="17"/>
      <c r="G5" s="17"/>
    </row>
    <row r="6" spans="1:7" x14ac:dyDescent="0.2">
      <c r="A6" s="499"/>
      <c r="B6" s="327">
        <v>2021</v>
      </c>
      <c r="C6" s="165">
        <v>861</v>
      </c>
      <c r="D6" s="166">
        <v>956</v>
      </c>
      <c r="F6" s="17"/>
    </row>
    <row r="7" spans="1:7" x14ac:dyDescent="0.2">
      <c r="A7" s="500"/>
      <c r="B7" s="328">
        <v>2022</v>
      </c>
      <c r="C7" s="167">
        <v>887.88266666666664</v>
      </c>
      <c r="D7" s="168">
        <v>968.53266666666661</v>
      </c>
      <c r="F7" s="17"/>
      <c r="G7" s="17"/>
    </row>
    <row r="8" spans="1:7" x14ac:dyDescent="0.2">
      <c r="A8" s="498" t="s">
        <v>88</v>
      </c>
      <c r="B8" s="326">
        <v>2020</v>
      </c>
      <c r="C8" s="169">
        <v>176.89308333333335</v>
      </c>
      <c r="D8" s="170">
        <v>208.07900000000001</v>
      </c>
      <c r="F8" s="17"/>
    </row>
    <row r="9" spans="1:7" x14ac:dyDescent="0.2">
      <c r="A9" s="499"/>
      <c r="B9" s="327">
        <v>2021</v>
      </c>
      <c r="C9" s="171">
        <v>181</v>
      </c>
      <c r="D9" s="172">
        <v>215</v>
      </c>
      <c r="F9" s="17"/>
    </row>
    <row r="10" spans="1:7" x14ac:dyDescent="0.2">
      <c r="A10" s="500"/>
      <c r="B10" s="328">
        <v>2022</v>
      </c>
      <c r="C10" s="173">
        <v>181.74508333333335</v>
      </c>
      <c r="D10" s="174">
        <v>215.31299999999999</v>
      </c>
      <c r="F10" s="17"/>
    </row>
    <row r="11" spans="1:7" x14ac:dyDescent="0.2">
      <c r="A11" s="498" t="s">
        <v>89</v>
      </c>
      <c r="B11" s="326">
        <v>2020</v>
      </c>
      <c r="C11" s="169">
        <v>15</v>
      </c>
      <c r="D11" s="170">
        <v>51.421583333333338</v>
      </c>
      <c r="F11" s="17"/>
    </row>
    <row r="12" spans="1:7" x14ac:dyDescent="0.2">
      <c r="A12" s="499"/>
      <c r="B12" s="327">
        <v>2021</v>
      </c>
      <c r="C12" s="58">
        <v>14</v>
      </c>
      <c r="D12" s="248">
        <v>47</v>
      </c>
      <c r="F12" s="17"/>
    </row>
    <row r="13" spans="1:7" x14ac:dyDescent="0.2">
      <c r="A13" s="500"/>
      <c r="B13" s="328">
        <v>2022</v>
      </c>
      <c r="C13" s="329">
        <v>12.506333333333334</v>
      </c>
      <c r="D13" s="330">
        <v>44.055416666666666</v>
      </c>
    </row>
    <row r="23" spans="1:15" ht="36.75" customHeight="1" x14ac:dyDescent="0.2"/>
    <row r="24" spans="1:15" x14ac:dyDescent="0.2">
      <c r="F24" s="38" t="s">
        <v>159</v>
      </c>
    </row>
    <row r="26" spans="1:15" x14ac:dyDescent="0.2">
      <c r="A26" s="68"/>
      <c r="B26" s="68"/>
      <c r="C26" s="68"/>
      <c r="D26" s="68"/>
      <c r="E26" s="68"/>
      <c r="F26" s="68"/>
      <c r="G26" s="68"/>
      <c r="H26" s="68"/>
      <c r="I26" s="68"/>
      <c r="J26" s="68"/>
      <c r="K26" s="68"/>
      <c r="L26" s="68"/>
      <c r="M26" s="68"/>
      <c r="N26" s="68"/>
      <c r="O26" s="68"/>
    </row>
    <row r="27" spans="1:15" x14ac:dyDescent="0.2">
      <c r="F27" s="19" t="s">
        <v>202</v>
      </c>
    </row>
    <row r="28" spans="1:15" x14ac:dyDescent="0.2">
      <c r="A28" s="19" t="s">
        <v>202</v>
      </c>
    </row>
    <row r="30" spans="1:15" x14ac:dyDescent="0.2">
      <c r="A30" s="37"/>
      <c r="B30" s="37"/>
      <c r="C30" s="430" t="s">
        <v>92</v>
      </c>
      <c r="D30" s="430" t="s">
        <v>93</v>
      </c>
    </row>
    <row r="31" spans="1:15" x14ac:dyDescent="0.2">
      <c r="A31" s="501" t="s">
        <v>372</v>
      </c>
      <c r="B31" s="326">
        <v>2020</v>
      </c>
      <c r="C31" s="163">
        <v>830.66925000000003</v>
      </c>
      <c r="D31" s="164">
        <v>933.45766666666668</v>
      </c>
    </row>
    <row r="32" spans="1:15" x14ac:dyDescent="0.2">
      <c r="A32" s="502"/>
      <c r="B32" s="327">
        <v>2021</v>
      </c>
      <c r="C32" s="165">
        <v>861</v>
      </c>
      <c r="D32" s="166">
        <v>956</v>
      </c>
    </row>
    <row r="33" spans="1:4" x14ac:dyDescent="0.2">
      <c r="A33" s="503"/>
      <c r="B33" s="328">
        <v>2022</v>
      </c>
      <c r="C33" s="167">
        <v>887.88266666666664</v>
      </c>
      <c r="D33" s="168">
        <v>968.53266666666661</v>
      </c>
    </row>
    <row r="34" spans="1:4" x14ac:dyDescent="0.2">
      <c r="A34" s="501" t="s">
        <v>373</v>
      </c>
      <c r="B34" s="326">
        <v>2020</v>
      </c>
      <c r="C34" s="169">
        <v>176.89308333333335</v>
      </c>
      <c r="D34" s="170">
        <v>208.07900000000001</v>
      </c>
    </row>
    <row r="35" spans="1:4" x14ac:dyDescent="0.2">
      <c r="A35" s="502"/>
      <c r="B35" s="327">
        <v>2021</v>
      </c>
      <c r="C35" s="171">
        <v>181</v>
      </c>
      <c r="D35" s="172">
        <v>215</v>
      </c>
    </row>
    <row r="36" spans="1:4" x14ac:dyDescent="0.2">
      <c r="A36" s="503"/>
      <c r="B36" s="328">
        <v>2022</v>
      </c>
      <c r="C36" s="173">
        <v>181.74508333333335</v>
      </c>
      <c r="D36" s="174">
        <v>215.31299999999999</v>
      </c>
    </row>
    <row r="37" spans="1:4" x14ac:dyDescent="0.2">
      <c r="A37" s="495" t="s">
        <v>149</v>
      </c>
      <c r="B37" s="326">
        <v>2020</v>
      </c>
      <c r="C37" s="175">
        <v>15</v>
      </c>
      <c r="D37" s="176">
        <v>51.421583333333338</v>
      </c>
    </row>
    <row r="38" spans="1:4" x14ac:dyDescent="0.2">
      <c r="A38" s="496"/>
      <c r="B38" s="327">
        <v>2021</v>
      </c>
      <c r="C38" s="177">
        <v>14</v>
      </c>
      <c r="D38" s="178">
        <v>47</v>
      </c>
    </row>
    <row r="39" spans="1:4" x14ac:dyDescent="0.2">
      <c r="A39" s="497"/>
      <c r="B39" s="328">
        <v>2022</v>
      </c>
      <c r="C39" s="96">
        <v>12.506333333333334</v>
      </c>
      <c r="D39" s="179">
        <v>44.055416666666666</v>
      </c>
    </row>
    <row r="40" spans="1:4" x14ac:dyDescent="0.2">
      <c r="B40" s="20"/>
    </row>
    <row r="54" spans="6:6" x14ac:dyDescent="0.2">
      <c r="F54" s="38" t="s">
        <v>160</v>
      </c>
    </row>
    <row r="67" spans="1:1" x14ac:dyDescent="0.2">
      <c r="A67" s="20" t="s">
        <v>160</v>
      </c>
    </row>
  </sheetData>
  <mergeCells count="6">
    <mergeCell ref="A37:A39"/>
    <mergeCell ref="A5:A7"/>
    <mergeCell ref="A8:A10"/>
    <mergeCell ref="A11:A13"/>
    <mergeCell ref="A31:A33"/>
    <mergeCell ref="A34:A36"/>
  </mergeCell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B4" sqref="B4"/>
    </sheetView>
  </sheetViews>
  <sheetFormatPr defaultRowHeight="12.75" x14ac:dyDescent="0.2"/>
  <cols>
    <col min="1" max="2" width="9.140625" style="20"/>
    <col min="3" max="3" width="13.7109375" style="20" customWidth="1"/>
    <col min="4" max="4" width="9.140625" style="20"/>
    <col min="5" max="5" width="12.7109375" style="20" customWidth="1"/>
    <col min="6" max="16384" width="9.140625" style="20"/>
  </cols>
  <sheetData>
    <row r="1" spans="1:7" x14ac:dyDescent="0.2">
      <c r="A1" s="29"/>
    </row>
    <row r="2" spans="1:7" x14ac:dyDescent="0.2">
      <c r="A2" s="29"/>
    </row>
    <row r="3" spans="1:7" x14ac:dyDescent="0.2">
      <c r="A3" s="146"/>
      <c r="B3" s="147"/>
      <c r="C3" s="147"/>
      <c r="D3" s="147"/>
      <c r="E3" s="147"/>
      <c r="G3" s="19" t="s">
        <v>374</v>
      </c>
    </row>
    <row r="6" spans="1:7" x14ac:dyDescent="0.2">
      <c r="A6" s="34"/>
      <c r="B6" s="34"/>
      <c r="C6" s="34"/>
      <c r="D6" s="34"/>
    </row>
    <row r="7" spans="1:7" ht="13.5" thickBot="1" x14ac:dyDescent="0.25"/>
    <row r="8" spans="1:7" ht="13.5" thickTop="1" x14ac:dyDescent="0.2">
      <c r="B8" s="439" t="s">
        <v>2</v>
      </c>
      <c r="C8" s="439" t="s">
        <v>3</v>
      </c>
    </row>
    <row r="9" spans="1:7" x14ac:dyDescent="0.2">
      <c r="A9" s="148">
        <v>2017</v>
      </c>
      <c r="B9" s="149">
        <v>512.83333333333303</v>
      </c>
      <c r="C9" s="149">
        <v>248</v>
      </c>
    </row>
    <row r="10" spans="1:7" x14ac:dyDescent="0.2">
      <c r="A10" s="148">
        <v>2018</v>
      </c>
      <c r="B10" s="149">
        <v>508.33333333333297</v>
      </c>
      <c r="C10" s="149">
        <v>282.25000000000006</v>
      </c>
    </row>
    <row r="11" spans="1:7" x14ac:dyDescent="0.2">
      <c r="A11" s="148">
        <v>2019</v>
      </c>
      <c r="B11" s="149">
        <v>577.75</v>
      </c>
      <c r="C11" s="149">
        <v>396.08333333333303</v>
      </c>
    </row>
    <row r="12" spans="1:7" x14ac:dyDescent="0.2">
      <c r="A12" s="148">
        <v>2020</v>
      </c>
      <c r="B12" s="149">
        <v>749</v>
      </c>
      <c r="C12" s="149">
        <v>515</v>
      </c>
    </row>
    <row r="13" spans="1:7" x14ac:dyDescent="0.2">
      <c r="A13" s="148">
        <v>2021</v>
      </c>
      <c r="B13" s="149">
        <v>869</v>
      </c>
      <c r="C13" s="149">
        <v>579</v>
      </c>
    </row>
    <row r="14" spans="1:7" x14ac:dyDescent="0.2">
      <c r="A14" s="148">
        <v>2022</v>
      </c>
      <c r="B14" s="149">
        <v>937</v>
      </c>
      <c r="C14" s="149">
        <v>589</v>
      </c>
    </row>
    <row r="18" spans="1:16" x14ac:dyDescent="0.2">
      <c r="G18" s="227" t="s">
        <v>61</v>
      </c>
    </row>
    <row r="20" spans="1:16" x14ac:dyDescent="0.2">
      <c r="A20" s="53"/>
      <c r="B20" s="53"/>
      <c r="C20" s="53"/>
      <c r="D20" s="53"/>
      <c r="E20" s="53"/>
      <c r="F20" s="53"/>
      <c r="G20" s="53"/>
      <c r="H20" s="53"/>
      <c r="I20" s="53"/>
      <c r="J20" s="53"/>
      <c r="K20" s="53"/>
      <c r="L20" s="53"/>
      <c r="M20" s="53"/>
      <c r="N20" s="53"/>
      <c r="O20" s="53"/>
      <c r="P20" s="53"/>
    </row>
    <row r="22" spans="1:16" x14ac:dyDescent="0.2">
      <c r="G22" s="19" t="s">
        <v>375</v>
      </c>
    </row>
    <row r="23" spans="1:16" x14ac:dyDescent="0.2">
      <c r="B23" s="432" t="s">
        <v>92</v>
      </c>
      <c r="C23" s="432" t="s">
        <v>93</v>
      </c>
    </row>
    <row r="24" spans="1:16" x14ac:dyDescent="0.2">
      <c r="A24" s="148">
        <v>2017</v>
      </c>
      <c r="B24" s="149">
        <v>512.83333333333303</v>
      </c>
      <c r="C24" s="149">
        <v>248</v>
      </c>
    </row>
    <row r="25" spans="1:16" x14ac:dyDescent="0.2">
      <c r="A25" s="148">
        <v>2018</v>
      </c>
      <c r="B25" s="149">
        <v>508.33333333333297</v>
      </c>
      <c r="C25" s="149">
        <v>282.25000000000006</v>
      </c>
    </row>
    <row r="26" spans="1:16" x14ac:dyDescent="0.2">
      <c r="A26" s="148">
        <v>2019</v>
      </c>
      <c r="B26" s="149">
        <v>577.75</v>
      </c>
      <c r="C26" s="149">
        <v>396.08333333333303</v>
      </c>
    </row>
    <row r="27" spans="1:16" x14ac:dyDescent="0.2">
      <c r="A27" s="148">
        <v>2020</v>
      </c>
      <c r="B27" s="149">
        <v>749</v>
      </c>
      <c r="C27" s="149">
        <v>515</v>
      </c>
    </row>
    <row r="28" spans="1:16" x14ac:dyDescent="0.2">
      <c r="A28" s="148">
        <v>2021</v>
      </c>
      <c r="B28" s="149">
        <v>869</v>
      </c>
      <c r="C28" s="149">
        <v>579</v>
      </c>
    </row>
    <row r="29" spans="1:16" x14ac:dyDescent="0.2">
      <c r="A29" s="148">
        <v>2022</v>
      </c>
      <c r="B29" s="149">
        <v>937</v>
      </c>
      <c r="C29" s="149">
        <v>589</v>
      </c>
    </row>
    <row r="40" spans="7:7" x14ac:dyDescent="0.2">
      <c r="G40" s="38" t="s">
        <v>161</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zoomScaleNormal="100" workbookViewId="0">
      <selection activeCell="A3" sqref="A3"/>
    </sheetView>
  </sheetViews>
  <sheetFormatPr defaultRowHeight="12.75" x14ac:dyDescent="0.2"/>
  <cols>
    <col min="2" max="2" width="11.85546875" customWidth="1"/>
    <col min="3" max="3" width="12.7109375" customWidth="1"/>
    <col min="4" max="4" width="14.85546875" customWidth="1"/>
    <col min="7" max="7" width="10.5703125" customWidth="1"/>
    <col min="8" max="8" width="12.5703125" customWidth="1"/>
    <col min="9" max="9" width="14.7109375" customWidth="1"/>
    <col min="11" max="11" width="10" customWidth="1"/>
    <col min="15" max="15" width="5.28515625" customWidth="1"/>
    <col min="18" max="20" width="12.7109375" customWidth="1"/>
    <col min="23" max="25" width="12.7109375" customWidth="1"/>
  </cols>
  <sheetData>
    <row r="1" spans="1:26" x14ac:dyDescent="0.2">
      <c r="A1" s="29"/>
    </row>
    <row r="3" spans="1:26" ht="15.75" x14ac:dyDescent="0.25">
      <c r="A3" s="275"/>
      <c r="O3" s="40"/>
    </row>
    <row r="4" spans="1:26" ht="15.75" x14ac:dyDescent="0.25">
      <c r="A4" s="275"/>
      <c r="O4" s="40"/>
    </row>
    <row r="5" spans="1:26" x14ac:dyDescent="0.2">
      <c r="A5" s="19" t="s">
        <v>267</v>
      </c>
      <c r="B5" s="1"/>
      <c r="C5" s="1"/>
      <c r="D5" s="1"/>
      <c r="E5" s="1"/>
      <c r="F5" s="1"/>
      <c r="G5" s="1"/>
      <c r="H5" s="1"/>
      <c r="I5" s="1"/>
      <c r="J5" s="1"/>
      <c r="K5" s="1"/>
      <c r="L5" s="1"/>
      <c r="M5" s="1"/>
      <c r="N5" s="1"/>
      <c r="O5" s="41"/>
      <c r="Q5" s="19" t="s">
        <v>362</v>
      </c>
      <c r="R5" s="1"/>
      <c r="S5" s="1"/>
      <c r="T5" s="1"/>
      <c r="U5" s="1"/>
      <c r="V5" s="1"/>
      <c r="W5" s="97"/>
      <c r="X5" s="1"/>
      <c r="Y5" s="1"/>
    </row>
    <row r="6" spans="1:26" x14ac:dyDescent="0.2">
      <c r="A6" s="3"/>
      <c r="B6" s="1"/>
      <c r="C6" s="1"/>
      <c r="D6" s="1"/>
      <c r="E6" s="1"/>
      <c r="F6" s="1"/>
      <c r="G6" s="1"/>
      <c r="H6" s="1"/>
      <c r="I6" s="1"/>
      <c r="J6" s="1"/>
      <c r="K6" s="97"/>
      <c r="L6" s="1"/>
      <c r="M6" s="1"/>
      <c r="N6" s="1"/>
      <c r="O6" s="41"/>
      <c r="P6" s="1"/>
      <c r="R6" s="1"/>
      <c r="S6" s="1"/>
      <c r="T6" s="1"/>
      <c r="U6" s="1"/>
      <c r="V6" s="1"/>
      <c r="W6" s="1"/>
      <c r="X6" s="1"/>
      <c r="Y6" s="1"/>
    </row>
    <row r="7" spans="1:26" x14ac:dyDescent="0.2">
      <c r="A7" s="228"/>
      <c r="B7" s="456" t="s">
        <v>2</v>
      </c>
      <c r="C7" s="456"/>
      <c r="D7" s="456"/>
      <c r="E7" s="20"/>
      <c r="F7" s="50"/>
      <c r="G7" s="456" t="s">
        <v>3</v>
      </c>
      <c r="H7" s="456"/>
      <c r="I7" s="456"/>
      <c r="J7" s="1"/>
      <c r="K7" s="1"/>
      <c r="L7" s="1"/>
      <c r="M7" s="1"/>
      <c r="N7" s="1"/>
      <c r="O7" s="41"/>
      <c r="P7" s="1"/>
      <c r="Q7" s="50"/>
      <c r="R7" s="456" t="s">
        <v>92</v>
      </c>
      <c r="S7" s="456"/>
      <c r="T7" s="456"/>
      <c r="U7" s="20"/>
      <c r="V7" s="50"/>
      <c r="W7" s="456" t="s">
        <v>93</v>
      </c>
      <c r="X7" s="456"/>
      <c r="Y7" s="456"/>
    </row>
    <row r="8" spans="1:26" ht="38.25" x14ac:dyDescent="0.2">
      <c r="A8" s="228"/>
      <c r="B8" s="315" t="s">
        <v>25</v>
      </c>
      <c r="C8" s="315" t="s">
        <v>243</v>
      </c>
      <c r="D8" s="316" t="s">
        <v>244</v>
      </c>
      <c r="E8" s="20"/>
      <c r="F8" s="50"/>
      <c r="G8" s="315" t="s">
        <v>25</v>
      </c>
      <c r="H8" s="315" t="s">
        <v>243</v>
      </c>
      <c r="I8" s="316" t="s">
        <v>244</v>
      </c>
      <c r="J8" s="9"/>
      <c r="K8" s="1"/>
      <c r="L8" s="1"/>
      <c r="M8" s="1"/>
      <c r="N8" s="1"/>
      <c r="O8" s="41"/>
      <c r="P8" s="1"/>
      <c r="Q8" s="50"/>
      <c r="R8" s="48" t="s">
        <v>95</v>
      </c>
      <c r="S8" s="48" t="s">
        <v>94</v>
      </c>
      <c r="T8" s="48" t="s">
        <v>262</v>
      </c>
      <c r="U8" s="20"/>
      <c r="V8" s="50"/>
      <c r="W8" s="48" t="s">
        <v>95</v>
      </c>
      <c r="X8" s="48" t="s">
        <v>94</v>
      </c>
      <c r="Y8" s="48" t="s">
        <v>262</v>
      </c>
    </row>
    <row r="9" spans="1:26" x14ac:dyDescent="0.2">
      <c r="A9" s="229" t="s">
        <v>338</v>
      </c>
      <c r="B9" s="214">
        <v>28.93266178456475</v>
      </c>
      <c r="C9" s="214">
        <v>27.448593914020179</v>
      </c>
      <c r="D9" s="214">
        <v>60.121156369764918</v>
      </c>
      <c r="E9" s="20"/>
      <c r="F9" s="229" t="s">
        <v>338</v>
      </c>
      <c r="G9" s="214">
        <v>43.519727775719289</v>
      </c>
      <c r="H9" s="214">
        <v>24.795643843155965</v>
      </c>
      <c r="I9" s="214">
        <v>42.131373766493262</v>
      </c>
      <c r="J9" s="9"/>
      <c r="K9" s="1"/>
      <c r="L9" s="1"/>
      <c r="M9" s="1"/>
      <c r="N9" s="1"/>
      <c r="O9" s="41"/>
      <c r="P9" s="1"/>
      <c r="Q9" s="229" t="s">
        <v>338</v>
      </c>
      <c r="R9" s="214">
        <v>28.93266178456475</v>
      </c>
      <c r="S9" s="214">
        <v>27.448593914020179</v>
      </c>
      <c r="T9" s="214">
        <v>60.121156369764918</v>
      </c>
      <c r="U9" s="20"/>
      <c r="V9" s="229" t="s">
        <v>338</v>
      </c>
      <c r="W9" s="214">
        <v>43.519727775719289</v>
      </c>
      <c r="X9" s="214">
        <v>24.795643843155965</v>
      </c>
      <c r="Y9" s="214">
        <v>42.131373766493262</v>
      </c>
    </row>
    <row r="10" spans="1:26" x14ac:dyDescent="0.2">
      <c r="A10" s="229" t="s">
        <v>336</v>
      </c>
      <c r="B10" s="214">
        <v>31.019902218748026</v>
      </c>
      <c r="C10" s="214">
        <v>26.25445301231149</v>
      </c>
      <c r="D10" s="214">
        <v>57.936575853282832</v>
      </c>
      <c r="E10" s="20"/>
      <c r="F10" s="229" t="s">
        <v>336</v>
      </c>
      <c r="G10" s="214">
        <v>45.9772855168207</v>
      </c>
      <c r="H10" s="214">
        <v>22.289794097039103</v>
      </c>
      <c r="I10" s="214">
        <v>40.834945702969911</v>
      </c>
      <c r="J10" s="9"/>
      <c r="K10" s="1"/>
      <c r="L10" s="1"/>
      <c r="M10" s="1"/>
      <c r="N10" s="1"/>
      <c r="O10" s="41"/>
      <c r="P10" s="1"/>
      <c r="Q10" s="229" t="s">
        <v>336</v>
      </c>
      <c r="R10" s="214">
        <v>31.019902218748026</v>
      </c>
      <c r="S10" s="214">
        <v>26.25445301231149</v>
      </c>
      <c r="T10" s="214">
        <v>57.936575853282832</v>
      </c>
      <c r="U10" s="20"/>
      <c r="V10" s="229" t="s">
        <v>336</v>
      </c>
      <c r="W10" s="214">
        <v>45.9772855168207</v>
      </c>
      <c r="X10" s="214">
        <v>22.289794097039103</v>
      </c>
      <c r="Y10" s="214">
        <v>40.834945702969911</v>
      </c>
    </row>
    <row r="11" spans="1:26" x14ac:dyDescent="0.2">
      <c r="A11" s="229" t="s">
        <v>337</v>
      </c>
      <c r="B11" s="214">
        <v>33.187794983726249</v>
      </c>
      <c r="C11" s="214">
        <v>21.788949453907776</v>
      </c>
      <c r="D11" s="214">
        <v>57.56636082497365</v>
      </c>
      <c r="E11" s="20"/>
      <c r="F11" s="229" t="s">
        <v>337</v>
      </c>
      <c r="G11" s="214">
        <v>47.837838556492898</v>
      </c>
      <c r="H11" s="214">
        <v>19.604102651261162</v>
      </c>
      <c r="I11" s="214">
        <v>40.497164489646288</v>
      </c>
      <c r="J11" s="9"/>
      <c r="K11" s="1"/>
      <c r="L11" s="1"/>
      <c r="M11" s="1"/>
      <c r="N11" s="1"/>
      <c r="O11" s="41"/>
      <c r="P11" s="1"/>
      <c r="Q11" s="229" t="s">
        <v>337</v>
      </c>
      <c r="R11" s="214">
        <v>33.187794983726249</v>
      </c>
      <c r="S11" s="214">
        <v>21.788949453907776</v>
      </c>
      <c r="T11" s="214">
        <v>57.56636082497365</v>
      </c>
      <c r="U11" s="20"/>
      <c r="V11" s="229" t="s">
        <v>337</v>
      </c>
      <c r="W11" s="214">
        <v>47.837838556492898</v>
      </c>
      <c r="X11" s="214">
        <v>19.604102651261162</v>
      </c>
      <c r="Y11" s="214">
        <v>40.497164489646288</v>
      </c>
    </row>
    <row r="12" spans="1:26" x14ac:dyDescent="0.2">
      <c r="A12" s="229" t="s">
        <v>339</v>
      </c>
      <c r="B12" s="214">
        <v>33.568824099765891</v>
      </c>
      <c r="C12" s="214">
        <v>20.139849129144842</v>
      </c>
      <c r="D12" s="214">
        <v>57.965488752893421</v>
      </c>
      <c r="E12" s="20"/>
      <c r="F12" s="229" t="s">
        <v>339</v>
      </c>
      <c r="G12" s="214">
        <v>48.451971321115458</v>
      </c>
      <c r="H12" s="214">
        <v>17.994482739918745</v>
      </c>
      <c r="I12" s="214">
        <v>40.916205470115393</v>
      </c>
      <c r="J12" s="9"/>
      <c r="K12" s="1"/>
      <c r="L12" s="1"/>
      <c r="M12" s="1"/>
      <c r="N12" s="1"/>
      <c r="O12" s="41"/>
      <c r="P12" s="1"/>
      <c r="Q12" s="229" t="s">
        <v>339</v>
      </c>
      <c r="R12" s="214">
        <v>33.568824099765891</v>
      </c>
      <c r="S12" s="214">
        <v>20.139849129144842</v>
      </c>
      <c r="T12" s="214">
        <v>57.965488752893421</v>
      </c>
      <c r="U12" s="20"/>
      <c r="V12" s="229" t="s">
        <v>339</v>
      </c>
      <c r="W12" s="214">
        <v>48.451971321115458</v>
      </c>
      <c r="X12" s="214">
        <v>17.994482739918745</v>
      </c>
      <c r="Y12" s="214">
        <v>40.916205470115393</v>
      </c>
    </row>
    <row r="13" spans="1:26" x14ac:dyDescent="0.2">
      <c r="A13" s="229" t="s">
        <v>340</v>
      </c>
      <c r="B13" s="214">
        <v>36.250856458552413</v>
      </c>
      <c r="C13" s="214">
        <v>17.320599681132954</v>
      </c>
      <c r="D13" s="214">
        <v>56.154911236964864</v>
      </c>
      <c r="E13" s="20"/>
      <c r="F13" s="229" t="s">
        <v>340</v>
      </c>
      <c r="G13" s="214">
        <v>50.965431161801789</v>
      </c>
      <c r="H13" s="214">
        <v>15.650678901426016</v>
      </c>
      <c r="I13" s="214">
        <v>39.578137087503585</v>
      </c>
      <c r="J13" s="9"/>
      <c r="K13" s="1"/>
      <c r="L13" s="1"/>
      <c r="M13" s="1"/>
      <c r="N13" s="1"/>
      <c r="O13" s="41"/>
      <c r="P13" s="1"/>
      <c r="Q13" s="229" t="s">
        <v>340</v>
      </c>
      <c r="R13" s="214">
        <v>36.250856458552413</v>
      </c>
      <c r="S13" s="214">
        <v>17.320599681132954</v>
      </c>
      <c r="T13" s="214">
        <v>56.154911236964864</v>
      </c>
      <c r="U13" s="20"/>
      <c r="V13" s="229" t="s">
        <v>340</v>
      </c>
      <c r="W13" s="214">
        <v>50.965431161801789</v>
      </c>
      <c r="X13" s="214">
        <v>15.650678901426016</v>
      </c>
      <c r="Y13" s="214">
        <v>39.578137087503585</v>
      </c>
    </row>
    <row r="14" spans="1:26" x14ac:dyDescent="0.2">
      <c r="A14" s="229" t="s">
        <v>341</v>
      </c>
      <c r="B14" s="214">
        <v>37.732729687946367</v>
      </c>
      <c r="C14" s="214">
        <v>15.384776983661311</v>
      </c>
      <c r="D14" s="214">
        <v>55.40668884054066</v>
      </c>
      <c r="E14" s="57"/>
      <c r="F14" s="229" t="s">
        <v>341</v>
      </c>
      <c r="G14" s="214">
        <v>52.370004586763564</v>
      </c>
      <c r="H14" s="214">
        <v>13.792002923136748</v>
      </c>
      <c r="I14" s="214">
        <v>39.251570199374484</v>
      </c>
      <c r="J14" s="18"/>
      <c r="K14" s="1"/>
      <c r="L14" s="1"/>
      <c r="M14" s="1"/>
      <c r="N14" s="1"/>
      <c r="O14" s="41"/>
      <c r="P14" s="1"/>
      <c r="Q14" s="229" t="s">
        <v>341</v>
      </c>
      <c r="R14" s="214">
        <v>37.732729687946367</v>
      </c>
      <c r="S14" s="214">
        <v>15.384776983661311</v>
      </c>
      <c r="T14" s="214">
        <v>55.40668884054066</v>
      </c>
      <c r="U14" s="57"/>
      <c r="V14" s="229" t="s">
        <v>341</v>
      </c>
      <c r="W14" s="214">
        <v>52.370004586763564</v>
      </c>
      <c r="X14" s="214">
        <v>13.792002923136748</v>
      </c>
      <c r="Y14" s="214">
        <v>39.251570199374484</v>
      </c>
      <c r="Z14" s="102"/>
    </row>
    <row r="15" spans="1:26" x14ac:dyDescent="0.2">
      <c r="A15" s="229" t="s">
        <v>342</v>
      </c>
      <c r="B15" s="214">
        <v>38.335035155356252</v>
      </c>
      <c r="C15" s="214">
        <v>14.745415283847995</v>
      </c>
      <c r="D15" s="214">
        <v>55.034635048672698</v>
      </c>
      <c r="E15" s="57"/>
      <c r="F15" s="229" t="s">
        <v>342</v>
      </c>
      <c r="G15" s="214">
        <v>53.460814062751815</v>
      </c>
      <c r="H15" s="214">
        <v>12.829015870052981</v>
      </c>
      <c r="I15" s="214">
        <v>38.671319824659747</v>
      </c>
      <c r="J15" s="18"/>
      <c r="K15" s="1"/>
      <c r="L15" s="1"/>
      <c r="M15" s="1"/>
      <c r="N15" s="1"/>
      <c r="O15" s="41"/>
      <c r="P15" s="1"/>
      <c r="Q15" s="229" t="s">
        <v>342</v>
      </c>
      <c r="R15" s="214">
        <v>38.335035155356252</v>
      </c>
      <c r="S15" s="214">
        <v>14.745415283847995</v>
      </c>
      <c r="T15" s="214">
        <v>55.034635048672698</v>
      </c>
      <c r="U15" s="57"/>
      <c r="V15" s="229" t="s">
        <v>342</v>
      </c>
      <c r="W15" s="214">
        <v>53.460814062751815</v>
      </c>
      <c r="X15" s="214">
        <v>12.829015870052981</v>
      </c>
      <c r="Y15" s="214">
        <v>38.671319824659747</v>
      </c>
      <c r="Z15" s="102"/>
    </row>
    <row r="16" spans="1:26" x14ac:dyDescent="0.2">
      <c r="A16" s="229" t="s">
        <v>344</v>
      </c>
      <c r="B16" s="214">
        <v>39.834421318236338</v>
      </c>
      <c r="C16" s="214">
        <v>11.955642758922698</v>
      </c>
      <c r="D16" s="214">
        <v>54.756417598501706</v>
      </c>
      <c r="E16" s="57"/>
      <c r="F16" s="229" t="s">
        <v>344</v>
      </c>
      <c r="G16" s="214">
        <v>54.632036449502209</v>
      </c>
      <c r="H16" s="214">
        <v>10.588173531080693</v>
      </c>
      <c r="I16" s="214">
        <v>38.898422493927022</v>
      </c>
      <c r="J16" s="18"/>
      <c r="K16" s="1"/>
      <c r="L16" s="1"/>
      <c r="M16" s="1"/>
      <c r="N16" s="1"/>
      <c r="O16" s="41"/>
      <c r="P16" s="1"/>
      <c r="Q16" s="229" t="s">
        <v>344</v>
      </c>
      <c r="R16" s="214">
        <v>39.834421318236338</v>
      </c>
      <c r="S16" s="214">
        <v>11.955642758922698</v>
      </c>
      <c r="T16" s="214">
        <v>54.756417598501706</v>
      </c>
      <c r="U16" s="57"/>
      <c r="V16" s="229" t="s">
        <v>344</v>
      </c>
      <c r="W16" s="214">
        <v>54.632036449502209</v>
      </c>
      <c r="X16" s="214">
        <v>10.588173531080693</v>
      </c>
      <c r="Y16" s="214">
        <v>38.898422493927022</v>
      </c>
      <c r="Z16" s="102"/>
    </row>
    <row r="17" spans="1:27" x14ac:dyDescent="0.2">
      <c r="A17" s="229" t="s">
        <v>343</v>
      </c>
      <c r="B17" s="214">
        <v>40.069437454719072</v>
      </c>
      <c r="C17" s="214">
        <v>10.188383341769875</v>
      </c>
      <c r="D17" s="214">
        <v>55.385017054976707</v>
      </c>
      <c r="E17" s="57"/>
      <c r="F17" s="229" t="s">
        <v>343</v>
      </c>
      <c r="G17" s="214">
        <v>54.660467228188224</v>
      </c>
      <c r="H17" s="214">
        <v>9.3630881748351449</v>
      </c>
      <c r="I17" s="214">
        <v>39.692928490738751</v>
      </c>
      <c r="J17" s="18"/>
      <c r="K17" s="1"/>
      <c r="L17" s="1"/>
      <c r="M17" s="1"/>
      <c r="N17" s="1"/>
      <c r="O17" s="41"/>
      <c r="P17" s="1"/>
      <c r="Q17" s="229" t="s">
        <v>343</v>
      </c>
      <c r="R17" s="214">
        <v>40.069437454719072</v>
      </c>
      <c r="S17" s="214">
        <v>10.188383341769875</v>
      </c>
      <c r="T17" s="214">
        <v>55.385017054976707</v>
      </c>
      <c r="U17" s="57"/>
      <c r="V17" s="229" t="s">
        <v>343</v>
      </c>
      <c r="W17" s="214">
        <v>54.660467228188224</v>
      </c>
      <c r="X17" s="214">
        <v>9.3630881748351449</v>
      </c>
      <c r="Y17" s="214">
        <v>39.692928490738751</v>
      </c>
      <c r="Z17" s="102"/>
    </row>
    <row r="18" spans="1:27" x14ac:dyDescent="0.2">
      <c r="A18" s="50">
        <v>2021</v>
      </c>
      <c r="B18" s="214">
        <v>41.345432101314316</v>
      </c>
      <c r="C18" s="214">
        <v>12.066423795554586</v>
      </c>
      <c r="D18" s="214">
        <v>52.981063791621999</v>
      </c>
      <c r="E18" s="57"/>
      <c r="F18" s="50">
        <v>2021</v>
      </c>
      <c r="G18" s="214">
        <v>56.46711935629645</v>
      </c>
      <c r="H18" s="214">
        <v>10.160062164187572</v>
      </c>
      <c r="I18" s="214">
        <v>37.146974144737719</v>
      </c>
      <c r="J18" s="18"/>
      <c r="K18" s="1"/>
      <c r="L18" s="1"/>
      <c r="M18" s="1"/>
      <c r="N18" s="1"/>
      <c r="O18" s="41"/>
      <c r="P18" s="1"/>
      <c r="Q18" s="50">
        <v>2021</v>
      </c>
      <c r="R18" s="214">
        <v>41.345432101314316</v>
      </c>
      <c r="S18" s="214">
        <v>12.066423795554586</v>
      </c>
      <c r="T18" s="214">
        <v>52.981063791621999</v>
      </c>
      <c r="U18" s="57"/>
      <c r="V18" s="50">
        <v>2021</v>
      </c>
      <c r="W18" s="214">
        <v>56.46711935629645</v>
      </c>
      <c r="X18" s="214">
        <v>10.160062164187572</v>
      </c>
      <c r="Y18" s="214">
        <v>37.146974144737719</v>
      </c>
      <c r="Z18" s="102"/>
    </row>
    <row r="19" spans="1:27" x14ac:dyDescent="0.2">
      <c r="A19" s="50">
        <v>2022</v>
      </c>
      <c r="B19" s="214">
        <v>43.2</v>
      </c>
      <c r="C19" s="214">
        <v>9.8000000000000007</v>
      </c>
      <c r="D19" s="214">
        <v>52.1</v>
      </c>
      <c r="E19" s="57"/>
      <c r="F19" s="50">
        <v>2022</v>
      </c>
      <c r="G19" s="214">
        <v>57.9</v>
      </c>
      <c r="H19" s="214">
        <v>9</v>
      </c>
      <c r="I19" s="214">
        <v>36.4</v>
      </c>
      <c r="J19" s="18"/>
      <c r="K19" s="1"/>
      <c r="L19" s="1"/>
      <c r="M19" s="1"/>
      <c r="N19" s="1"/>
      <c r="O19" s="41"/>
      <c r="P19" s="1"/>
      <c r="Q19" s="50">
        <v>2022</v>
      </c>
      <c r="R19" s="214">
        <v>43.2</v>
      </c>
      <c r="S19" s="214">
        <v>9.8000000000000007</v>
      </c>
      <c r="T19" s="214">
        <v>52.1</v>
      </c>
      <c r="U19" s="57"/>
      <c r="V19" s="50">
        <v>2022</v>
      </c>
      <c r="W19" s="214">
        <v>57.9</v>
      </c>
      <c r="X19" s="214">
        <v>9</v>
      </c>
      <c r="Y19" s="214">
        <v>36.4</v>
      </c>
      <c r="Z19" s="102"/>
    </row>
    <row r="20" spans="1:27" x14ac:dyDescent="0.2">
      <c r="A20" s="1"/>
      <c r="B20" s="2"/>
      <c r="C20" s="2"/>
      <c r="D20" s="2"/>
      <c r="E20" s="18"/>
      <c r="F20" s="1"/>
      <c r="G20" s="2"/>
      <c r="H20" s="2"/>
      <c r="I20" s="2"/>
      <c r="J20" s="18"/>
      <c r="K20" s="1"/>
      <c r="L20" s="1"/>
      <c r="M20" s="1"/>
      <c r="N20" s="1"/>
      <c r="O20" s="41"/>
      <c r="P20" s="1"/>
      <c r="Q20" s="20"/>
      <c r="R20" s="57"/>
      <c r="S20" s="57"/>
      <c r="T20" s="57"/>
      <c r="U20" s="230"/>
      <c r="V20" s="20"/>
      <c r="W20" s="57"/>
      <c r="X20" s="57"/>
      <c r="Y20" s="57"/>
      <c r="Z20" s="102"/>
    </row>
    <row r="21" spans="1:27" x14ac:dyDescent="0.2">
      <c r="A21" s="25"/>
      <c r="B21" s="18"/>
      <c r="C21" s="18"/>
      <c r="D21" s="18"/>
      <c r="E21" s="9"/>
      <c r="F21" s="9"/>
      <c r="G21" s="18"/>
      <c r="H21" s="18"/>
      <c r="I21" s="27"/>
      <c r="J21" s="9"/>
      <c r="K21" s="1"/>
      <c r="L21" s="1"/>
      <c r="M21" s="1"/>
      <c r="N21" s="1"/>
      <c r="O21" s="41"/>
      <c r="P21" s="1"/>
      <c r="Q21" s="1"/>
    </row>
    <row r="22" spans="1:27" x14ac:dyDescent="0.2">
      <c r="A22" s="25"/>
      <c r="B22" s="18"/>
      <c r="C22" s="18"/>
      <c r="D22" s="18"/>
      <c r="E22" s="9"/>
      <c r="F22" s="9"/>
      <c r="G22" s="18"/>
      <c r="H22" s="18"/>
      <c r="I22" s="27"/>
      <c r="J22" s="9"/>
      <c r="K22" s="1"/>
      <c r="L22" s="1"/>
      <c r="M22" s="1"/>
      <c r="N22" s="1"/>
      <c r="O22" s="41"/>
      <c r="P22" s="1"/>
    </row>
    <row r="23" spans="1:27" x14ac:dyDescent="0.2">
      <c r="A23" s="25"/>
      <c r="B23" s="18"/>
      <c r="C23" s="18"/>
      <c r="D23" s="18"/>
      <c r="E23" s="9"/>
      <c r="F23" s="9"/>
      <c r="G23" s="18"/>
      <c r="H23" s="18"/>
      <c r="I23" s="27"/>
      <c r="J23" s="9"/>
      <c r="K23" s="1"/>
      <c r="L23" s="1"/>
      <c r="M23" s="1"/>
      <c r="N23" s="1"/>
      <c r="O23" s="41"/>
      <c r="P23" s="1"/>
    </row>
    <row r="24" spans="1:27" x14ac:dyDescent="0.2">
      <c r="A24" s="19" t="s">
        <v>267</v>
      </c>
      <c r="B24" s="1"/>
      <c r="C24" s="1"/>
      <c r="D24" s="1"/>
      <c r="E24" s="1"/>
      <c r="F24" s="1"/>
      <c r="G24" s="1"/>
      <c r="H24" s="1"/>
      <c r="I24" s="1"/>
      <c r="J24" s="1"/>
      <c r="K24" s="1"/>
      <c r="L24" s="1"/>
      <c r="M24" s="1"/>
      <c r="N24" s="1"/>
      <c r="O24" s="41"/>
      <c r="P24" s="1"/>
      <c r="Q24" s="19" t="s">
        <v>362</v>
      </c>
    </row>
    <row r="25" spans="1:27" x14ac:dyDescent="0.2">
      <c r="A25" s="3"/>
      <c r="B25" s="1"/>
      <c r="C25" s="1"/>
      <c r="D25" s="1"/>
      <c r="E25" s="1"/>
      <c r="F25" s="1"/>
      <c r="G25" s="1"/>
      <c r="H25" s="1"/>
      <c r="I25" s="1"/>
      <c r="J25" s="1"/>
      <c r="K25" s="97"/>
      <c r="L25" s="1"/>
      <c r="M25" s="1"/>
      <c r="N25" s="1"/>
      <c r="O25" s="41"/>
      <c r="P25" s="1"/>
    </row>
    <row r="26" spans="1:27" x14ac:dyDescent="0.2">
      <c r="A26" s="3"/>
      <c r="B26" s="1"/>
      <c r="C26" s="1"/>
      <c r="D26" s="1"/>
      <c r="E26" s="1"/>
      <c r="F26" s="1"/>
      <c r="G26" s="1"/>
      <c r="H26" s="1"/>
      <c r="I26" s="1"/>
      <c r="J26" s="1"/>
      <c r="K26" s="1"/>
      <c r="L26" s="1"/>
      <c r="M26" s="1"/>
      <c r="N26" s="1"/>
      <c r="O26" s="41"/>
      <c r="P26" s="1"/>
    </row>
    <row r="27" spans="1:27" x14ac:dyDescent="0.2">
      <c r="A27" s="1"/>
      <c r="B27" s="1"/>
      <c r="C27" s="1"/>
      <c r="D27" s="408" t="s">
        <v>2</v>
      </c>
      <c r="E27" s="1"/>
      <c r="F27" s="1"/>
      <c r="G27" s="1"/>
      <c r="H27" s="1"/>
      <c r="I27" s="1"/>
      <c r="K27" s="243" t="s">
        <v>3</v>
      </c>
      <c r="M27" s="1"/>
      <c r="N27" s="1"/>
      <c r="O27" s="41"/>
      <c r="P27" s="1"/>
      <c r="T27" s="19" t="s">
        <v>92</v>
      </c>
      <c r="AA27" s="19" t="s">
        <v>93</v>
      </c>
    </row>
    <row r="28" spans="1:27" x14ac:dyDescent="0.2">
      <c r="A28" s="1"/>
      <c r="B28" s="1"/>
      <c r="C28" s="1"/>
      <c r="D28" s="1"/>
      <c r="E28" s="1"/>
      <c r="F28" s="1"/>
      <c r="G28" s="1"/>
      <c r="H28" s="1"/>
      <c r="I28" s="1"/>
      <c r="J28" s="1"/>
      <c r="K28" s="1"/>
      <c r="L28" s="1"/>
      <c r="M28" s="1"/>
      <c r="N28" s="1"/>
      <c r="O28" s="41"/>
      <c r="P28" s="1"/>
    </row>
    <row r="29" spans="1:27" x14ac:dyDescent="0.2">
      <c r="A29" s="1"/>
      <c r="B29" s="1"/>
      <c r="C29" s="1"/>
      <c r="D29" s="1"/>
      <c r="E29" s="1"/>
      <c r="F29" s="1"/>
      <c r="G29" s="1"/>
      <c r="H29" s="1"/>
      <c r="I29" s="1"/>
      <c r="J29" s="1"/>
      <c r="K29" s="1"/>
      <c r="L29" s="1"/>
      <c r="M29" s="1"/>
      <c r="N29" s="1"/>
      <c r="O29" s="41"/>
      <c r="P29" s="1"/>
    </row>
    <row r="30" spans="1:27" x14ac:dyDescent="0.2">
      <c r="A30" s="1"/>
      <c r="B30" s="1"/>
      <c r="C30" s="1"/>
      <c r="D30" s="1"/>
      <c r="E30" s="1"/>
      <c r="F30" s="1"/>
      <c r="G30" s="1"/>
      <c r="H30" s="1"/>
      <c r="I30" s="1"/>
      <c r="J30" s="1"/>
      <c r="K30" s="1"/>
      <c r="L30" s="1"/>
      <c r="M30" s="1"/>
      <c r="N30" s="1"/>
      <c r="O30" s="41"/>
      <c r="P30" s="1"/>
    </row>
    <row r="31" spans="1:27" x14ac:dyDescent="0.2">
      <c r="A31" s="1"/>
      <c r="B31" s="1"/>
      <c r="C31" s="1"/>
      <c r="D31" s="1"/>
      <c r="E31" s="1"/>
      <c r="F31" s="1"/>
      <c r="G31" s="1"/>
      <c r="H31" s="1"/>
      <c r="I31" s="1"/>
      <c r="J31" s="1"/>
      <c r="K31" s="1"/>
      <c r="L31" s="1"/>
      <c r="M31" s="1"/>
      <c r="N31" s="1"/>
      <c r="O31" s="41"/>
      <c r="P31" s="1"/>
    </row>
    <row r="32" spans="1:27" x14ac:dyDescent="0.2">
      <c r="A32" s="1"/>
      <c r="B32" s="1"/>
      <c r="C32" s="1"/>
      <c r="D32" s="1"/>
      <c r="E32" s="1"/>
      <c r="F32" s="1"/>
      <c r="G32" s="1"/>
      <c r="H32" s="1"/>
      <c r="I32" s="1"/>
      <c r="J32" s="1"/>
      <c r="K32" s="1"/>
      <c r="L32" s="1"/>
      <c r="M32" s="1"/>
      <c r="N32" s="1"/>
      <c r="O32" s="41"/>
      <c r="P32" s="1"/>
    </row>
    <row r="33" spans="1:17" x14ac:dyDescent="0.2">
      <c r="A33" s="1"/>
      <c r="B33" s="1"/>
      <c r="C33" s="1"/>
      <c r="D33" s="1"/>
      <c r="E33" s="1"/>
      <c r="F33" s="1"/>
      <c r="G33" s="1"/>
      <c r="H33" s="1"/>
      <c r="I33" s="1"/>
      <c r="J33" s="1"/>
      <c r="K33" s="1"/>
      <c r="L33" s="1"/>
      <c r="M33" s="1"/>
      <c r="N33" s="1"/>
      <c r="O33" s="41"/>
      <c r="P33" s="1"/>
    </row>
    <row r="34" spans="1:17" x14ac:dyDescent="0.2">
      <c r="A34" s="1"/>
      <c r="B34" s="1"/>
      <c r="C34" s="1"/>
      <c r="D34" s="1"/>
      <c r="E34" s="1"/>
      <c r="F34" s="1"/>
      <c r="G34" s="1"/>
      <c r="H34" s="1"/>
      <c r="I34" s="1"/>
      <c r="J34" s="1"/>
      <c r="K34" s="1"/>
      <c r="L34" s="1"/>
      <c r="M34" s="1"/>
      <c r="N34" s="1"/>
      <c r="O34" s="41"/>
      <c r="P34" s="1"/>
    </row>
    <row r="35" spans="1:17" x14ac:dyDescent="0.2">
      <c r="A35" s="1"/>
      <c r="B35" s="1"/>
      <c r="C35" s="1"/>
      <c r="D35" s="1"/>
      <c r="E35" s="1"/>
      <c r="F35" s="1"/>
      <c r="G35" s="1"/>
      <c r="H35" s="1"/>
      <c r="I35" s="1"/>
      <c r="J35" s="1"/>
      <c r="K35" s="1"/>
      <c r="L35" s="1"/>
      <c r="M35" s="1"/>
      <c r="N35" s="1"/>
      <c r="O35" s="41"/>
      <c r="P35" s="1"/>
    </row>
    <row r="36" spans="1:17" x14ac:dyDescent="0.2">
      <c r="A36" s="1"/>
      <c r="B36" s="1"/>
      <c r="C36" s="1"/>
      <c r="D36" s="1"/>
      <c r="E36" s="1"/>
      <c r="F36" s="1"/>
      <c r="G36" s="1"/>
      <c r="H36" s="1"/>
      <c r="I36" s="1"/>
      <c r="J36" s="1"/>
      <c r="K36" s="1"/>
      <c r="L36" s="1"/>
      <c r="M36" s="1"/>
      <c r="N36" s="1"/>
      <c r="O36" s="41"/>
      <c r="P36" s="1"/>
    </row>
    <row r="37" spans="1:17" x14ac:dyDescent="0.2">
      <c r="A37" s="1"/>
      <c r="B37" s="1"/>
      <c r="C37" s="1"/>
      <c r="D37" s="1"/>
      <c r="E37" s="1"/>
      <c r="F37" s="1"/>
      <c r="G37" s="1"/>
      <c r="H37" s="1"/>
      <c r="I37" s="1"/>
      <c r="J37" s="1"/>
      <c r="K37" s="1"/>
      <c r="L37" s="1"/>
      <c r="M37" s="1"/>
      <c r="N37" s="1"/>
      <c r="O37" s="41"/>
      <c r="P37" s="1"/>
    </row>
    <row r="38" spans="1:17" x14ac:dyDescent="0.2">
      <c r="A38" s="1"/>
      <c r="B38" s="1"/>
      <c r="C38" s="1"/>
      <c r="D38" s="1"/>
      <c r="E38" s="1"/>
      <c r="F38" s="1"/>
      <c r="G38" s="1"/>
      <c r="H38" s="1"/>
      <c r="I38" s="1"/>
      <c r="J38" s="1"/>
      <c r="K38" s="1"/>
      <c r="L38" s="1"/>
      <c r="M38" s="1"/>
      <c r="N38" s="1"/>
      <c r="O38" s="41"/>
      <c r="P38" s="1"/>
    </row>
    <row r="39" spans="1:17" x14ac:dyDescent="0.2">
      <c r="A39" s="1"/>
      <c r="B39" s="1"/>
      <c r="C39" s="1"/>
      <c r="D39" s="1"/>
      <c r="E39" s="1"/>
      <c r="F39" s="1"/>
      <c r="G39" s="1"/>
      <c r="H39" s="1"/>
      <c r="I39" s="1"/>
      <c r="J39" s="1"/>
      <c r="K39" s="1"/>
      <c r="L39" s="1"/>
      <c r="M39" s="1"/>
      <c r="N39" s="1"/>
      <c r="O39" s="41"/>
      <c r="P39" s="1"/>
    </row>
    <row r="40" spans="1:17" x14ac:dyDescent="0.2">
      <c r="A40" s="1"/>
      <c r="B40" s="1"/>
      <c r="C40" s="1"/>
      <c r="D40" s="1"/>
      <c r="E40" s="1"/>
      <c r="F40" s="1"/>
      <c r="G40" s="1"/>
      <c r="H40" s="1"/>
      <c r="I40" s="1"/>
      <c r="J40" s="1"/>
      <c r="K40" s="1"/>
      <c r="L40" s="1"/>
      <c r="M40" s="1"/>
      <c r="N40" s="1"/>
      <c r="O40" s="41"/>
      <c r="P40" s="1"/>
    </row>
    <row r="41" spans="1:17" x14ac:dyDescent="0.2">
      <c r="A41" s="1"/>
      <c r="B41" s="1"/>
      <c r="C41" s="1"/>
      <c r="D41" s="1"/>
      <c r="E41" s="1"/>
      <c r="F41" s="1"/>
      <c r="G41" s="1"/>
      <c r="H41" s="1"/>
      <c r="I41" s="1"/>
      <c r="J41" s="1"/>
      <c r="K41" s="1"/>
      <c r="L41" s="1"/>
      <c r="M41" s="1"/>
      <c r="N41" s="1"/>
      <c r="O41" s="41"/>
      <c r="P41" s="1"/>
    </row>
    <row r="42" spans="1:17" x14ac:dyDescent="0.2">
      <c r="A42" s="1"/>
      <c r="B42" s="1"/>
      <c r="C42" s="1"/>
      <c r="D42" s="1"/>
      <c r="E42" s="1"/>
      <c r="F42" s="1"/>
      <c r="G42" s="1"/>
      <c r="H42" s="1"/>
      <c r="I42" s="1"/>
      <c r="J42" s="1"/>
      <c r="K42" s="1"/>
      <c r="L42" s="1"/>
      <c r="M42" s="1"/>
      <c r="N42" s="1"/>
      <c r="O42" s="41"/>
      <c r="P42" s="1"/>
    </row>
    <row r="43" spans="1:17" x14ac:dyDescent="0.2">
      <c r="A43" s="1"/>
      <c r="B43" s="1"/>
      <c r="C43" s="1"/>
      <c r="D43" s="1"/>
      <c r="E43" s="1"/>
      <c r="F43" s="1"/>
      <c r="G43" s="1"/>
      <c r="H43" s="1"/>
      <c r="I43" s="1"/>
      <c r="J43" s="1"/>
      <c r="K43" s="1"/>
      <c r="L43" s="1"/>
      <c r="M43" s="1"/>
      <c r="N43" s="1"/>
      <c r="O43" s="41"/>
      <c r="P43" s="1"/>
    </row>
    <row r="44" spans="1:17" x14ac:dyDescent="0.2">
      <c r="A44" s="1"/>
      <c r="B44" s="1"/>
      <c r="C44" s="1"/>
      <c r="D44" s="1"/>
      <c r="E44" s="1"/>
      <c r="F44" s="1"/>
      <c r="G44" s="1"/>
      <c r="H44" s="1"/>
      <c r="I44" s="1"/>
      <c r="J44" s="1"/>
      <c r="K44" s="1"/>
      <c r="L44" s="1"/>
      <c r="M44" s="1"/>
      <c r="N44" s="1"/>
      <c r="O44" s="41"/>
      <c r="P44" s="1"/>
    </row>
    <row r="45" spans="1:17" x14ac:dyDescent="0.2">
      <c r="A45" s="344" t="s">
        <v>345</v>
      </c>
      <c r="B45" s="1"/>
      <c r="C45" s="1"/>
      <c r="D45" s="1"/>
      <c r="E45" s="1"/>
      <c r="F45" s="1"/>
      <c r="G45" s="1"/>
      <c r="H45" s="1"/>
      <c r="I45" s="1"/>
      <c r="J45" s="1"/>
      <c r="K45" s="1"/>
      <c r="L45" s="1"/>
      <c r="M45" s="1"/>
      <c r="N45" s="1"/>
      <c r="O45" s="41"/>
      <c r="P45" s="1"/>
    </row>
    <row r="46" spans="1:17" x14ac:dyDescent="0.2">
      <c r="A46" s="1"/>
      <c r="B46" s="1"/>
      <c r="C46" s="1"/>
      <c r="D46" s="1"/>
      <c r="E46" s="1"/>
      <c r="F46" s="1"/>
      <c r="G46" s="1"/>
      <c r="H46" s="1"/>
      <c r="I46" s="1"/>
      <c r="J46" s="1"/>
      <c r="K46" s="1"/>
      <c r="L46" s="1"/>
      <c r="M46" s="1"/>
      <c r="N46" s="1"/>
      <c r="O46" s="41"/>
      <c r="P46" s="1"/>
    </row>
    <row r="47" spans="1:17" x14ac:dyDescent="0.2">
      <c r="A47" s="1" t="s">
        <v>60</v>
      </c>
      <c r="O47" s="40"/>
      <c r="P47" s="1"/>
      <c r="Q47" s="1" t="s">
        <v>346</v>
      </c>
    </row>
    <row r="48" spans="1:17" x14ac:dyDescent="0.2">
      <c r="B48" s="21"/>
      <c r="O48" s="40"/>
    </row>
    <row r="49" spans="1:17" x14ac:dyDescent="0.2">
      <c r="O49" s="40"/>
      <c r="Q49" s="1" t="s">
        <v>158</v>
      </c>
    </row>
    <row r="51" spans="1:17" x14ac:dyDescent="0.2">
      <c r="A51" s="25"/>
    </row>
  </sheetData>
  <mergeCells count="4">
    <mergeCell ref="B7:D7"/>
    <mergeCell ref="G7:I7"/>
    <mergeCell ref="R7:T7"/>
    <mergeCell ref="W7:Y7"/>
  </mergeCells>
  <phoneticPr fontId="0"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F34" sqref="F34"/>
    </sheetView>
  </sheetViews>
  <sheetFormatPr defaultRowHeight="12.75" x14ac:dyDescent="0.2"/>
  <sheetData>
    <row r="1" spans="1:13" x14ac:dyDescent="0.2">
      <c r="A1" s="29"/>
    </row>
    <row r="3" spans="1:13" x14ac:dyDescent="0.2">
      <c r="J3" s="29"/>
    </row>
    <row r="4" spans="1:13" x14ac:dyDescent="0.2">
      <c r="A4" s="3" t="s">
        <v>203</v>
      </c>
      <c r="C4" s="1"/>
      <c r="D4" s="1"/>
      <c r="E4" s="1"/>
      <c r="F4" s="1"/>
      <c r="G4" s="1"/>
      <c r="H4" s="1"/>
      <c r="I4" s="39" t="s">
        <v>203</v>
      </c>
      <c r="J4" s="1"/>
      <c r="K4" s="1"/>
      <c r="L4" s="1"/>
      <c r="M4" s="1"/>
    </row>
    <row r="5" spans="1:13" x14ac:dyDescent="0.2">
      <c r="B5" s="1"/>
      <c r="C5" s="1"/>
      <c r="D5" s="1"/>
      <c r="E5" s="1"/>
      <c r="F5" s="1"/>
      <c r="G5" s="1"/>
      <c r="H5" s="1"/>
      <c r="I5" s="1"/>
      <c r="J5" s="26"/>
      <c r="K5" s="1"/>
      <c r="L5" s="1"/>
      <c r="M5" s="1"/>
    </row>
    <row r="6" spans="1:13" x14ac:dyDescent="0.2">
      <c r="B6" s="1"/>
      <c r="C6" s="504"/>
      <c r="D6" s="504"/>
      <c r="E6" s="1"/>
      <c r="F6" s="1"/>
      <c r="G6" s="1"/>
      <c r="H6" s="1"/>
      <c r="I6" s="1"/>
      <c r="J6" s="1"/>
      <c r="K6" s="1"/>
      <c r="L6" s="1"/>
      <c r="M6" s="1"/>
    </row>
    <row r="7" spans="1:13" x14ac:dyDescent="0.2">
      <c r="B7" s="20"/>
      <c r="C7" s="440" t="s">
        <v>2</v>
      </c>
      <c r="D7" s="440" t="s">
        <v>3</v>
      </c>
      <c r="E7" s="1"/>
      <c r="F7" s="1"/>
      <c r="G7" s="1"/>
      <c r="H7" s="1"/>
      <c r="I7" s="1"/>
      <c r="J7" s="1"/>
      <c r="K7" s="1"/>
      <c r="L7" s="1"/>
      <c r="M7" s="1"/>
    </row>
    <row r="8" spans="1:13" x14ac:dyDescent="0.2">
      <c r="B8" s="331" t="s">
        <v>328</v>
      </c>
      <c r="C8" s="332">
        <v>22.439274138100377</v>
      </c>
      <c r="D8" s="332">
        <v>32.010654890576994</v>
      </c>
      <c r="E8" s="1"/>
      <c r="F8" s="1"/>
      <c r="G8" s="1"/>
      <c r="H8" s="1"/>
      <c r="I8" s="1"/>
      <c r="J8" s="1"/>
      <c r="K8" s="1"/>
      <c r="L8" s="1"/>
      <c r="M8" s="1"/>
    </row>
    <row r="9" spans="1:13" x14ac:dyDescent="0.2">
      <c r="B9" s="333" t="s">
        <v>321</v>
      </c>
      <c r="C9" s="334">
        <v>35.071588939835138</v>
      </c>
      <c r="D9" s="334">
        <v>42.129352394335655</v>
      </c>
      <c r="E9" s="1"/>
      <c r="F9" s="1"/>
      <c r="G9" s="22"/>
      <c r="H9" s="1"/>
      <c r="I9" s="1"/>
      <c r="J9" s="1"/>
      <c r="K9" s="1"/>
      <c r="L9" s="1"/>
      <c r="M9" s="1"/>
    </row>
    <row r="10" spans="1:13" x14ac:dyDescent="0.2">
      <c r="B10" s="333" t="s">
        <v>322</v>
      </c>
      <c r="C10" s="334">
        <v>39.246170258366526</v>
      </c>
      <c r="D10" s="334">
        <v>35.032076771555623</v>
      </c>
      <c r="E10" s="1"/>
      <c r="F10" s="1"/>
      <c r="G10" s="1"/>
      <c r="H10" s="1"/>
      <c r="I10" s="1"/>
      <c r="J10" s="1"/>
      <c r="K10" s="1"/>
      <c r="L10" s="1"/>
      <c r="M10" s="1"/>
    </row>
    <row r="11" spans="1:13" x14ac:dyDescent="0.2">
      <c r="B11" s="333" t="s">
        <v>323</v>
      </c>
      <c r="C11" s="334">
        <v>29.318888215982739</v>
      </c>
      <c r="D11" s="334">
        <v>28.739083474228561</v>
      </c>
      <c r="E11" s="1"/>
      <c r="F11" s="1"/>
      <c r="G11" s="1"/>
      <c r="H11" s="1"/>
      <c r="I11" s="1"/>
      <c r="J11" s="1"/>
      <c r="K11" s="1"/>
      <c r="L11" s="1"/>
      <c r="M11" s="1"/>
    </row>
    <row r="12" spans="1:13" x14ac:dyDescent="0.2">
      <c r="B12" s="335" t="s">
        <v>329</v>
      </c>
      <c r="C12" s="336">
        <v>15.235565288682547</v>
      </c>
      <c r="D12" s="336">
        <v>20.85232501051912</v>
      </c>
      <c r="E12" s="1"/>
      <c r="F12" s="1"/>
      <c r="G12" s="1"/>
      <c r="H12" s="1"/>
      <c r="I12" s="1"/>
      <c r="J12" s="1"/>
      <c r="K12" s="1"/>
      <c r="L12" s="1"/>
      <c r="M12" s="1"/>
    </row>
    <row r="13" spans="1:13" x14ac:dyDescent="0.2">
      <c r="B13" s="11"/>
      <c r="C13" s="9"/>
      <c r="D13" s="9"/>
      <c r="E13" s="1"/>
      <c r="F13" s="1"/>
      <c r="G13" s="1"/>
      <c r="H13" s="1"/>
      <c r="I13" s="1"/>
      <c r="J13" s="1"/>
      <c r="K13" s="1"/>
      <c r="L13" s="1"/>
      <c r="M13" s="1"/>
    </row>
    <row r="14" spans="1:13" x14ac:dyDescent="0.2">
      <c r="B14" s="16" t="s">
        <v>55</v>
      </c>
      <c r="C14" s="9"/>
      <c r="D14" s="9"/>
      <c r="G14" s="1"/>
      <c r="H14" s="1"/>
      <c r="I14" s="1"/>
      <c r="J14" s="1"/>
      <c r="K14" s="1"/>
      <c r="L14" s="1"/>
      <c r="M14" s="1"/>
    </row>
    <row r="15" spans="1:13" x14ac:dyDescent="0.2">
      <c r="B15" s="1"/>
      <c r="C15" s="1"/>
      <c r="D15" s="1"/>
      <c r="E15" s="1"/>
      <c r="F15" s="1"/>
      <c r="G15" s="1"/>
      <c r="H15" s="1"/>
      <c r="I15" s="1"/>
      <c r="J15" s="1"/>
      <c r="K15" s="1"/>
      <c r="L15" s="1"/>
      <c r="M15" s="1"/>
    </row>
    <row r="20" spans="1:16" x14ac:dyDescent="0.2">
      <c r="I20" s="38" t="s">
        <v>60</v>
      </c>
    </row>
    <row r="22" spans="1:16" x14ac:dyDescent="0.2">
      <c r="A22" s="40"/>
      <c r="B22" s="40"/>
      <c r="C22" s="40"/>
      <c r="D22" s="40"/>
      <c r="E22" s="40"/>
      <c r="F22" s="40"/>
      <c r="G22" s="40"/>
      <c r="H22" s="40"/>
      <c r="I22" s="40"/>
      <c r="J22" s="40"/>
      <c r="K22" s="40"/>
      <c r="L22" s="40"/>
      <c r="M22" s="40"/>
      <c r="N22" s="40"/>
      <c r="O22" s="40"/>
      <c r="P22" s="40"/>
    </row>
    <row r="24" spans="1:16" x14ac:dyDescent="0.2">
      <c r="A24" s="67" t="s">
        <v>204</v>
      </c>
      <c r="C24" s="1"/>
      <c r="D24" s="1"/>
      <c r="E24" s="1"/>
      <c r="F24" s="1"/>
      <c r="G24" s="1"/>
      <c r="H24" s="1"/>
      <c r="I24" s="39" t="s">
        <v>204</v>
      </c>
      <c r="J24" s="1"/>
      <c r="K24" s="1"/>
      <c r="L24" s="1"/>
      <c r="M24" s="1"/>
    </row>
    <row r="25" spans="1:16" x14ac:dyDescent="0.2">
      <c r="B25" s="1"/>
      <c r="C25" s="1"/>
      <c r="D25" s="1"/>
      <c r="E25" s="1"/>
      <c r="F25" s="1"/>
      <c r="G25" s="1"/>
      <c r="H25" s="1"/>
      <c r="I25" s="1"/>
      <c r="J25" s="26"/>
      <c r="K25" s="1"/>
      <c r="L25" s="1"/>
      <c r="M25" s="1"/>
    </row>
    <row r="26" spans="1:16" x14ac:dyDescent="0.2">
      <c r="B26" s="1"/>
      <c r="C26" s="504"/>
      <c r="D26" s="504"/>
      <c r="E26" s="1"/>
      <c r="F26" s="1"/>
      <c r="G26" s="1"/>
      <c r="H26" s="1"/>
      <c r="I26" s="1"/>
      <c r="J26" s="1"/>
      <c r="K26" s="1"/>
      <c r="L26" s="1"/>
      <c r="M26" s="1"/>
    </row>
    <row r="27" spans="1:16" x14ac:dyDescent="0.2">
      <c r="B27" s="20"/>
      <c r="C27" s="440" t="s">
        <v>92</v>
      </c>
      <c r="D27" s="440" t="s">
        <v>93</v>
      </c>
      <c r="E27" s="1"/>
      <c r="F27" s="1"/>
      <c r="G27" s="1"/>
      <c r="H27" s="1"/>
      <c r="I27" s="1"/>
      <c r="J27" s="1"/>
      <c r="K27" s="1"/>
      <c r="L27" s="1"/>
      <c r="M27" s="1"/>
    </row>
    <row r="28" spans="1:16" x14ac:dyDescent="0.2">
      <c r="B28" s="331" t="s">
        <v>328</v>
      </c>
      <c r="C28" s="332">
        <v>22.439274138100377</v>
      </c>
      <c r="D28" s="332">
        <v>32.010654890576994</v>
      </c>
      <c r="E28" s="1"/>
      <c r="F28" s="1"/>
      <c r="G28" s="1"/>
      <c r="H28" s="1"/>
      <c r="I28" s="1"/>
      <c r="J28" s="1"/>
      <c r="K28" s="1"/>
      <c r="L28" s="1"/>
      <c r="M28" s="1"/>
    </row>
    <row r="29" spans="1:16" x14ac:dyDescent="0.2">
      <c r="B29" s="333" t="s">
        <v>321</v>
      </c>
      <c r="C29" s="334">
        <v>35.071588939835138</v>
      </c>
      <c r="D29" s="334">
        <v>42.129352394335655</v>
      </c>
      <c r="E29" s="1"/>
      <c r="F29" s="1"/>
      <c r="G29" s="22"/>
      <c r="H29" s="1"/>
      <c r="I29" s="1"/>
      <c r="J29" s="1"/>
      <c r="K29" s="1"/>
      <c r="L29" s="1"/>
      <c r="M29" s="1"/>
    </row>
    <row r="30" spans="1:16" x14ac:dyDescent="0.2">
      <c r="B30" s="333" t="s">
        <v>322</v>
      </c>
      <c r="C30" s="334">
        <v>39.246170258366526</v>
      </c>
      <c r="D30" s="334">
        <v>35.032076771555623</v>
      </c>
      <c r="E30" s="1"/>
      <c r="F30" s="1"/>
      <c r="G30" s="1"/>
      <c r="H30" s="1"/>
      <c r="I30" s="1"/>
      <c r="J30" s="1"/>
      <c r="K30" s="1"/>
      <c r="L30" s="1"/>
      <c r="M30" s="1"/>
    </row>
    <row r="31" spans="1:16" x14ac:dyDescent="0.2">
      <c r="B31" s="333" t="s">
        <v>323</v>
      </c>
      <c r="C31" s="334">
        <v>29.318888215982739</v>
      </c>
      <c r="D31" s="334">
        <v>28.739083474228561</v>
      </c>
      <c r="E31" s="1"/>
      <c r="F31" s="1"/>
      <c r="G31" s="1"/>
      <c r="H31" s="1"/>
      <c r="I31" s="1"/>
      <c r="J31" s="1"/>
      <c r="K31" s="1"/>
      <c r="L31" s="1"/>
      <c r="M31" s="1"/>
    </row>
    <row r="32" spans="1:16" x14ac:dyDescent="0.2">
      <c r="B32" s="335" t="s">
        <v>329</v>
      </c>
      <c r="C32" s="336">
        <v>15.235565288682547</v>
      </c>
      <c r="D32" s="336">
        <v>20.85232501051912</v>
      </c>
      <c r="E32" s="1"/>
      <c r="F32" s="1"/>
      <c r="G32" s="1"/>
      <c r="H32" s="1"/>
      <c r="I32" s="1"/>
      <c r="J32" s="1"/>
      <c r="K32" s="1"/>
      <c r="L32" s="1"/>
      <c r="M32" s="1"/>
    </row>
    <row r="33" spans="2:14" x14ac:dyDescent="0.2">
      <c r="B33" s="11"/>
      <c r="C33" s="9"/>
      <c r="D33" s="9"/>
      <c r="E33" s="1"/>
      <c r="F33" s="1"/>
      <c r="G33" s="1"/>
      <c r="H33" s="1"/>
      <c r="I33" s="1"/>
      <c r="J33" s="1"/>
      <c r="K33" s="1"/>
      <c r="L33" s="1"/>
      <c r="M33" s="1"/>
    </row>
    <row r="34" spans="2:14" x14ac:dyDescent="0.2">
      <c r="B34" s="46" t="s">
        <v>96</v>
      </c>
      <c r="C34" s="9"/>
      <c r="D34" s="9"/>
      <c r="G34" s="1"/>
      <c r="H34" s="1"/>
      <c r="I34" s="1"/>
      <c r="J34" s="1"/>
      <c r="K34" s="1"/>
      <c r="L34" s="1"/>
      <c r="M34" s="1"/>
    </row>
    <row r="35" spans="2:14" x14ac:dyDescent="0.2">
      <c r="B35" s="1"/>
      <c r="C35" s="1"/>
      <c r="D35" s="1"/>
      <c r="E35" s="1"/>
      <c r="F35" s="1"/>
      <c r="G35" s="1"/>
      <c r="H35" s="1"/>
      <c r="I35" s="1"/>
      <c r="J35" s="1"/>
      <c r="K35" s="1"/>
      <c r="L35" s="1"/>
      <c r="M35" s="1"/>
    </row>
    <row r="41" spans="2:14" x14ac:dyDescent="0.2">
      <c r="N41" s="15"/>
    </row>
    <row r="42" spans="2:14" x14ac:dyDescent="0.2">
      <c r="I42" s="46" t="s">
        <v>158</v>
      </c>
    </row>
  </sheetData>
  <mergeCells count="2">
    <mergeCell ref="C6:D6"/>
    <mergeCell ref="C26:D26"/>
  </mergeCells>
  <phoneticPr fontId="10" type="noConversion"/>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4"/>
  <sheetViews>
    <sheetView zoomScaleNormal="100" workbookViewId="0">
      <selection activeCell="A10" sqref="A10"/>
    </sheetView>
  </sheetViews>
  <sheetFormatPr defaultRowHeight="12.75" x14ac:dyDescent="0.2"/>
  <cols>
    <col min="1" max="2" width="9.140625" style="20"/>
    <col min="3" max="3" width="15.42578125" style="20" customWidth="1"/>
    <col min="4" max="8" width="12.7109375" style="20" customWidth="1"/>
    <col min="9" max="10" width="9.140625" style="20"/>
    <col min="11" max="11" width="11.5703125" style="20" customWidth="1"/>
    <col min="12" max="12" width="16" style="20" customWidth="1"/>
    <col min="13" max="15" width="9.140625" style="20"/>
    <col min="16" max="16" width="10.7109375" style="20" customWidth="1"/>
    <col min="17" max="17" width="13.140625" style="20" customWidth="1"/>
    <col min="18" max="16384" width="9.140625" style="20"/>
  </cols>
  <sheetData>
    <row r="1" spans="1:17" x14ac:dyDescent="0.2">
      <c r="A1" s="29"/>
    </row>
    <row r="2" spans="1:17" x14ac:dyDescent="0.2">
      <c r="A2" s="25"/>
    </row>
    <row r="4" spans="1:17" x14ac:dyDescent="0.2">
      <c r="A4" s="19" t="s">
        <v>291</v>
      </c>
      <c r="I4" s="25"/>
    </row>
    <row r="6" spans="1:17" x14ac:dyDescent="0.2">
      <c r="D6" s="505" t="s">
        <v>2</v>
      </c>
      <c r="E6" s="506"/>
      <c r="F6" s="506"/>
      <c r="G6" s="506"/>
      <c r="H6" s="507"/>
      <c r="K6" s="211"/>
      <c r="L6" s="441"/>
      <c r="M6" s="81"/>
      <c r="N6" s="81" t="s">
        <v>3</v>
      </c>
      <c r="O6" s="81"/>
      <c r="P6" s="81"/>
      <c r="Q6" s="212"/>
    </row>
    <row r="7" spans="1:17" x14ac:dyDescent="0.2">
      <c r="B7" s="50"/>
      <c r="C7" s="98" t="s">
        <v>4</v>
      </c>
      <c r="D7" s="98" t="s">
        <v>1</v>
      </c>
      <c r="E7" s="98" t="s">
        <v>5</v>
      </c>
      <c r="F7" s="98" t="s">
        <v>236</v>
      </c>
      <c r="G7" s="98" t="s">
        <v>237</v>
      </c>
      <c r="H7" s="229" t="s">
        <v>238</v>
      </c>
      <c r="K7" s="50"/>
      <c r="L7" s="98" t="s">
        <v>4</v>
      </c>
      <c r="M7" s="98" t="s">
        <v>1</v>
      </c>
      <c r="N7" s="98" t="s">
        <v>5</v>
      </c>
      <c r="O7" s="98" t="s">
        <v>236</v>
      </c>
      <c r="P7" s="98" t="s">
        <v>237</v>
      </c>
      <c r="Q7" s="229" t="s">
        <v>238</v>
      </c>
    </row>
    <row r="8" spans="1:17" x14ac:dyDescent="0.2">
      <c r="B8" s="229" t="s">
        <v>338</v>
      </c>
      <c r="C8" s="214">
        <v>27.448593914020179</v>
      </c>
      <c r="D8" s="214">
        <v>59.721991162503485</v>
      </c>
      <c r="E8" s="214">
        <v>27.714486640892744</v>
      </c>
      <c r="F8" s="214">
        <v>27.580066034577506</v>
      </c>
      <c r="G8" s="214">
        <v>27.448593914020179</v>
      </c>
      <c r="H8" s="215">
        <v>25.223304150203685</v>
      </c>
      <c r="K8" s="229" t="s">
        <v>338</v>
      </c>
      <c r="L8" s="214">
        <v>24.795643843155965</v>
      </c>
      <c r="M8" s="214">
        <v>49.702940327494282</v>
      </c>
      <c r="N8" s="214">
        <v>25.135085132808371</v>
      </c>
      <c r="O8" s="214">
        <v>24.895023728049679</v>
      </c>
      <c r="P8" s="214">
        <v>24.795643843155965</v>
      </c>
      <c r="Q8" s="214">
        <v>22.487418737654696</v>
      </c>
    </row>
    <row r="9" spans="1:17" x14ac:dyDescent="0.2">
      <c r="B9" s="229" t="s">
        <v>336</v>
      </c>
      <c r="C9" s="214">
        <v>26.25445301231149</v>
      </c>
      <c r="D9" s="214">
        <v>60.193688605287711</v>
      </c>
      <c r="E9" s="214">
        <v>26.764520402394009</v>
      </c>
      <c r="F9" s="214">
        <v>26.480891943204242</v>
      </c>
      <c r="G9" s="214">
        <v>26.25445301231149</v>
      </c>
      <c r="H9" s="215">
        <v>24.275810383062367</v>
      </c>
      <c r="K9" s="229" t="s">
        <v>336</v>
      </c>
      <c r="L9" s="214">
        <v>22.289794097039103</v>
      </c>
      <c r="M9" s="214">
        <v>46.473463588788057</v>
      </c>
      <c r="N9" s="214">
        <v>22.848788941451119</v>
      </c>
      <c r="O9" s="214">
        <v>22.491955058671952</v>
      </c>
      <c r="P9" s="214">
        <v>22.289794097039103</v>
      </c>
      <c r="Q9" s="214">
        <v>20.620783541364336</v>
      </c>
    </row>
    <row r="10" spans="1:17" x14ac:dyDescent="0.2">
      <c r="B10" s="229" t="s">
        <v>337</v>
      </c>
      <c r="C10" s="214">
        <v>21.788949453907776</v>
      </c>
      <c r="D10" s="214">
        <v>52.342864217334828</v>
      </c>
      <c r="E10" s="214">
        <v>22.164752992133959</v>
      </c>
      <c r="F10" s="214">
        <v>21.912332440781192</v>
      </c>
      <c r="G10" s="214">
        <v>21.788949453907776</v>
      </c>
      <c r="H10" s="215">
        <v>20.153791692346996</v>
      </c>
      <c r="K10" s="229" t="s">
        <v>337</v>
      </c>
      <c r="L10" s="214">
        <v>19.604102651261162</v>
      </c>
      <c r="M10" s="214">
        <v>47.215189588411498</v>
      </c>
      <c r="N10" s="214">
        <v>20.138242721540077</v>
      </c>
      <c r="O10" s="214">
        <v>19.724230007357828</v>
      </c>
      <c r="P10" s="214">
        <v>19.604102651261162</v>
      </c>
      <c r="Q10" s="214">
        <v>17.601088485639725</v>
      </c>
    </row>
    <row r="11" spans="1:17" x14ac:dyDescent="0.2">
      <c r="B11" s="229" t="s">
        <v>339</v>
      </c>
      <c r="C11" s="214">
        <v>20.139849129144842</v>
      </c>
      <c r="D11" s="214">
        <v>50.466149008027017</v>
      </c>
      <c r="E11" s="214">
        <v>20.379132913108961</v>
      </c>
      <c r="F11" s="214">
        <v>20.20431127512509</v>
      </c>
      <c r="G11" s="214">
        <v>20.139849129144842</v>
      </c>
      <c r="H11" s="215">
        <v>18.284499651007636</v>
      </c>
      <c r="K11" s="229" t="s">
        <v>339</v>
      </c>
      <c r="L11" s="214">
        <v>17.994482739918745</v>
      </c>
      <c r="M11" s="214">
        <v>41.140944282494985</v>
      </c>
      <c r="N11" s="214">
        <v>18.433510519478233</v>
      </c>
      <c r="O11" s="214">
        <v>18.06025069550676</v>
      </c>
      <c r="P11" s="214">
        <v>17.994482739918745</v>
      </c>
      <c r="Q11" s="214">
        <v>16.342764180675275</v>
      </c>
    </row>
    <row r="12" spans="1:17" x14ac:dyDescent="0.2">
      <c r="B12" s="229" t="s">
        <v>340</v>
      </c>
      <c r="C12" s="214">
        <v>17.320599681132954</v>
      </c>
      <c r="D12" s="214">
        <v>41.444558898117954</v>
      </c>
      <c r="E12" s="214">
        <v>17.661849513737266</v>
      </c>
      <c r="F12" s="214">
        <v>17.445351776601974</v>
      </c>
      <c r="G12" s="214">
        <v>17.320599681132954</v>
      </c>
      <c r="H12" s="215">
        <v>16.054252868392734</v>
      </c>
      <c r="K12" s="229" t="s">
        <v>340</v>
      </c>
      <c r="L12" s="214">
        <v>15.650678901426016</v>
      </c>
      <c r="M12" s="214">
        <v>33.071453053612466</v>
      </c>
      <c r="N12" s="214">
        <v>16.217352591758104</v>
      </c>
      <c r="O12" s="214">
        <v>15.788126753225921</v>
      </c>
      <c r="P12" s="214">
        <v>15.650678901426016</v>
      </c>
      <c r="Q12" s="214">
        <v>14.662076258742257</v>
      </c>
    </row>
    <row r="13" spans="1:17" x14ac:dyDescent="0.2">
      <c r="B13" s="229" t="s">
        <v>341</v>
      </c>
      <c r="C13" s="214">
        <v>15.384776983661311</v>
      </c>
      <c r="D13" s="214">
        <v>38.070210849290312</v>
      </c>
      <c r="E13" s="214">
        <v>15.588732884172781</v>
      </c>
      <c r="F13" s="214">
        <v>15.480777360648515</v>
      </c>
      <c r="G13" s="214">
        <v>15.384776983661311</v>
      </c>
      <c r="H13" s="215">
        <v>14.083398314163812</v>
      </c>
      <c r="K13" s="229" t="s">
        <v>341</v>
      </c>
      <c r="L13" s="214">
        <v>13.792002923136748</v>
      </c>
      <c r="M13" s="214">
        <v>30.035262595367506</v>
      </c>
      <c r="N13" s="214">
        <v>14.292219101536885</v>
      </c>
      <c r="O13" s="214">
        <v>13.924057844851859</v>
      </c>
      <c r="P13" s="214">
        <v>13.792002923136748</v>
      </c>
      <c r="Q13" s="214">
        <v>12.868476250216657</v>
      </c>
    </row>
    <row r="14" spans="1:17" x14ac:dyDescent="0.2">
      <c r="B14" s="229" t="s">
        <v>342</v>
      </c>
      <c r="C14" s="214">
        <v>14.745415283847995</v>
      </c>
      <c r="D14" s="214">
        <v>33.723187033338618</v>
      </c>
      <c r="E14" s="214">
        <v>15.01853731041057</v>
      </c>
      <c r="F14" s="214">
        <v>14.830888707437504</v>
      </c>
      <c r="G14" s="214">
        <v>14.745415283847995</v>
      </c>
      <c r="H14" s="215">
        <v>13.837692305170677</v>
      </c>
      <c r="K14" s="229" t="s">
        <v>342</v>
      </c>
      <c r="L14" s="214">
        <v>12.829015870052981</v>
      </c>
      <c r="M14" s="214">
        <v>29.15787388838304</v>
      </c>
      <c r="N14" s="214">
        <v>13.317947254723695</v>
      </c>
      <c r="O14" s="214">
        <v>12.941399002099166</v>
      </c>
      <c r="P14" s="214">
        <v>12.829015870052981</v>
      </c>
      <c r="Q14" s="214">
        <v>11.94226407825095</v>
      </c>
    </row>
    <row r="15" spans="1:17" x14ac:dyDescent="0.2">
      <c r="B15" s="229" t="s">
        <v>344</v>
      </c>
      <c r="C15" s="214">
        <v>11.955642758922698</v>
      </c>
      <c r="D15" s="214">
        <v>31.513604429359876</v>
      </c>
      <c r="E15" s="214">
        <v>12.220532293521128</v>
      </c>
      <c r="F15" s="214">
        <v>12.055960003767527</v>
      </c>
      <c r="G15" s="214">
        <v>11.955642758922698</v>
      </c>
      <c r="H15" s="215">
        <v>11.056438977356041</v>
      </c>
      <c r="K15" s="229" t="s">
        <v>344</v>
      </c>
      <c r="L15" s="214">
        <v>10.588173531080693</v>
      </c>
      <c r="M15" s="214">
        <v>26.908962041447239</v>
      </c>
      <c r="N15" s="214">
        <v>11.063823114219486</v>
      </c>
      <c r="O15" s="214">
        <v>10.709283058905255</v>
      </c>
      <c r="P15" s="214">
        <v>10.588173531080693</v>
      </c>
      <c r="Q15" s="214">
        <v>9.6924935432373083</v>
      </c>
    </row>
    <row r="16" spans="1:17" x14ac:dyDescent="0.2">
      <c r="B16" s="229" t="s">
        <v>343</v>
      </c>
      <c r="C16" s="214">
        <v>10.188383341769875</v>
      </c>
      <c r="D16" s="214">
        <v>31.024343641507439</v>
      </c>
      <c r="E16" s="214">
        <v>10.47595417638933</v>
      </c>
      <c r="F16" s="214">
        <v>10.266201049549069</v>
      </c>
      <c r="G16" s="214">
        <v>10.188383341769875</v>
      </c>
      <c r="H16" s="215">
        <v>9.3114723103785177</v>
      </c>
      <c r="K16" s="229" t="s">
        <v>343</v>
      </c>
      <c r="L16" s="214">
        <v>9.3630881748351449</v>
      </c>
      <c r="M16" s="214">
        <v>25.792021060040799</v>
      </c>
      <c r="N16" s="214">
        <v>9.7844248347234615</v>
      </c>
      <c r="O16" s="214">
        <v>9.4554789391390344</v>
      </c>
      <c r="P16" s="214">
        <v>9.3630881748351449</v>
      </c>
      <c r="Q16" s="214">
        <v>8.4396641489092961</v>
      </c>
    </row>
    <row r="17" spans="1:17" x14ac:dyDescent="0.2">
      <c r="B17" s="50">
        <v>2021</v>
      </c>
      <c r="C17" s="214">
        <v>12.066423795554586</v>
      </c>
      <c r="D17" s="214">
        <v>29.533628552024325</v>
      </c>
      <c r="E17" s="214">
        <v>12.419622142385332</v>
      </c>
      <c r="F17" s="214">
        <v>12.11615690579972</v>
      </c>
      <c r="G17" s="214">
        <v>12.066423795554586</v>
      </c>
      <c r="H17" s="215">
        <v>11.286965424085537</v>
      </c>
      <c r="K17" s="50">
        <v>2021</v>
      </c>
      <c r="L17" s="214">
        <v>10.160062164187572</v>
      </c>
      <c r="M17" s="214">
        <v>24.581719667793831</v>
      </c>
      <c r="N17" s="214">
        <v>10.560954944708522</v>
      </c>
      <c r="O17" s="214">
        <v>10.217064409729826</v>
      </c>
      <c r="P17" s="214">
        <v>10.160062164187572</v>
      </c>
      <c r="Q17" s="214">
        <v>9.2464274344728228</v>
      </c>
    </row>
    <row r="18" spans="1:17" x14ac:dyDescent="0.2">
      <c r="B18" s="229">
        <v>2022</v>
      </c>
      <c r="C18" s="214">
        <v>9.8446599115046762</v>
      </c>
      <c r="D18" s="214">
        <v>26.163083568730361</v>
      </c>
      <c r="E18" s="214">
        <v>10.136216979827561</v>
      </c>
      <c r="F18" s="214">
        <v>9.8786027155291194</v>
      </c>
      <c r="G18" s="214">
        <v>9.8446599115046762</v>
      </c>
      <c r="H18" s="215">
        <v>9.0856057501584537</v>
      </c>
      <c r="K18" s="229">
        <v>2022</v>
      </c>
      <c r="L18" s="214">
        <v>9.0342088143295971</v>
      </c>
      <c r="M18" s="214">
        <v>23.233966417210492</v>
      </c>
      <c r="N18" s="214">
        <v>9.3534684313709153</v>
      </c>
      <c r="O18" s="214">
        <v>9.0931047099273865</v>
      </c>
      <c r="P18" s="214">
        <v>9.0342088143295971</v>
      </c>
      <c r="Q18" s="214">
        <v>8.1272638905511183</v>
      </c>
    </row>
    <row r="19" spans="1:17" x14ac:dyDescent="0.2">
      <c r="B19" s="63"/>
      <c r="C19" s="64"/>
      <c r="D19" s="64"/>
      <c r="E19" s="64"/>
      <c r="F19" s="64"/>
      <c r="G19" s="64"/>
    </row>
    <row r="21" spans="1:17" x14ac:dyDescent="0.2">
      <c r="B21" s="20" t="s">
        <v>60</v>
      </c>
    </row>
    <row r="22" spans="1:17" x14ac:dyDescent="0.2">
      <c r="A22" s="25"/>
    </row>
    <row r="23" spans="1:17" x14ac:dyDescent="0.2">
      <c r="A23" s="25"/>
    </row>
    <row r="24" spans="1:17" x14ac:dyDescent="0.2">
      <c r="A24" s="39" t="s">
        <v>291</v>
      </c>
      <c r="K24" s="15"/>
    </row>
    <row r="26" spans="1:17" x14ac:dyDescent="0.2">
      <c r="E26" s="19" t="s">
        <v>2</v>
      </c>
      <c r="M26" s="19" t="s">
        <v>3</v>
      </c>
    </row>
    <row r="35" spans="2:11" x14ac:dyDescent="0.2">
      <c r="K35" s="20" t="s">
        <v>55</v>
      </c>
    </row>
    <row r="36" spans="2:11" x14ac:dyDescent="0.2">
      <c r="C36" s="20" t="s">
        <v>55</v>
      </c>
    </row>
    <row r="47" spans="2:11" x14ac:dyDescent="0.2">
      <c r="B47" s="38" t="s">
        <v>334</v>
      </c>
      <c r="J47" s="38"/>
    </row>
    <row r="48" spans="2:11" x14ac:dyDescent="0.2">
      <c r="J48" s="38"/>
    </row>
    <row r="49" spans="1:20" x14ac:dyDescent="0.2">
      <c r="B49" s="36" t="s">
        <v>345</v>
      </c>
      <c r="J49" s="38"/>
    </row>
    <row r="50" spans="1:20" x14ac:dyDescent="0.2">
      <c r="C50" s="59"/>
    </row>
    <row r="51" spans="1:20" x14ac:dyDescent="0.2">
      <c r="B51" s="36" t="s">
        <v>60</v>
      </c>
      <c r="C51" s="59"/>
    </row>
    <row r="52" spans="1:20" x14ac:dyDescent="0.2">
      <c r="B52"/>
      <c r="C52" s="59"/>
    </row>
    <row r="53" spans="1:20" x14ac:dyDescent="0.2">
      <c r="A53" s="53"/>
      <c r="B53" s="53"/>
      <c r="C53" s="53"/>
      <c r="D53" s="53"/>
      <c r="E53" s="53"/>
      <c r="F53" s="53"/>
      <c r="G53" s="53"/>
      <c r="H53" s="53"/>
      <c r="I53" s="53"/>
      <c r="J53" s="53"/>
      <c r="K53" s="53"/>
      <c r="L53" s="53"/>
      <c r="M53" s="53"/>
      <c r="N53" s="53"/>
      <c r="O53" s="53"/>
      <c r="P53" s="53"/>
      <c r="Q53" s="53"/>
      <c r="R53" s="53"/>
      <c r="S53" s="53"/>
      <c r="T53" s="53"/>
    </row>
    <row r="56" spans="1:20" x14ac:dyDescent="0.2">
      <c r="A56" s="39" t="s">
        <v>351</v>
      </c>
      <c r="I56" s="25"/>
    </row>
    <row r="59" spans="1:20" x14ac:dyDescent="0.2">
      <c r="C59" s="456" t="s">
        <v>92</v>
      </c>
      <c r="D59" s="456"/>
      <c r="E59" s="456"/>
      <c r="F59" s="456"/>
      <c r="G59" s="456"/>
      <c r="H59" s="456"/>
      <c r="K59" s="456" t="s">
        <v>93</v>
      </c>
      <c r="L59" s="456"/>
      <c r="M59" s="456"/>
      <c r="N59" s="456"/>
      <c r="O59" s="456"/>
      <c r="P59" s="456"/>
    </row>
    <row r="60" spans="1:20" x14ac:dyDescent="0.2">
      <c r="B60" s="50"/>
      <c r="C60" s="98" t="s">
        <v>4</v>
      </c>
      <c r="D60" s="98" t="s">
        <v>1</v>
      </c>
      <c r="E60" s="98" t="s">
        <v>5</v>
      </c>
      <c r="F60" s="98" t="s">
        <v>236</v>
      </c>
      <c r="G60" s="98" t="s">
        <v>237</v>
      </c>
      <c r="H60" s="229" t="s">
        <v>238</v>
      </c>
      <c r="J60" s="50"/>
      <c r="K60" s="98" t="s">
        <v>4</v>
      </c>
      <c r="L60" s="98" t="s">
        <v>1</v>
      </c>
      <c r="M60" s="98" t="s">
        <v>5</v>
      </c>
      <c r="N60" s="98" t="s">
        <v>236</v>
      </c>
      <c r="O60" s="98" t="s">
        <v>237</v>
      </c>
      <c r="P60" s="229" t="s">
        <v>238</v>
      </c>
    </row>
    <row r="61" spans="1:20" x14ac:dyDescent="0.2">
      <c r="B61" s="229" t="s">
        <v>338</v>
      </c>
      <c r="C61" s="214">
        <v>27.448593914020179</v>
      </c>
      <c r="D61" s="214">
        <v>59.721991162503485</v>
      </c>
      <c r="E61" s="214">
        <v>27.714486640892744</v>
      </c>
      <c r="F61" s="214">
        <v>27.580066034577506</v>
      </c>
      <c r="G61" s="214">
        <v>27.448593914020179</v>
      </c>
      <c r="H61" s="215">
        <v>25.223304150203685</v>
      </c>
      <c r="J61" s="229" t="s">
        <v>338</v>
      </c>
      <c r="K61" s="214">
        <v>24.795643843155965</v>
      </c>
      <c r="L61" s="214">
        <v>49.702940327494282</v>
      </c>
      <c r="M61" s="214">
        <v>25.135085132808371</v>
      </c>
      <c r="N61" s="214">
        <v>24.895023728049679</v>
      </c>
      <c r="O61" s="214">
        <v>24.795643843155965</v>
      </c>
      <c r="P61" s="214">
        <v>22.487418737654696</v>
      </c>
    </row>
    <row r="62" spans="1:20" x14ac:dyDescent="0.2">
      <c r="B62" s="229" t="s">
        <v>336</v>
      </c>
      <c r="C62" s="214">
        <v>26.25445301231149</v>
      </c>
      <c r="D62" s="214">
        <v>60.193688605287711</v>
      </c>
      <c r="E62" s="214">
        <v>26.764520402394009</v>
      </c>
      <c r="F62" s="214">
        <v>26.480891943204242</v>
      </c>
      <c r="G62" s="214">
        <v>26.25445301231149</v>
      </c>
      <c r="H62" s="215">
        <v>24.275810383062367</v>
      </c>
      <c r="J62" s="229" t="s">
        <v>336</v>
      </c>
      <c r="K62" s="214">
        <v>22.289794097039103</v>
      </c>
      <c r="L62" s="214">
        <v>46.473463588788057</v>
      </c>
      <c r="M62" s="214">
        <v>22.848788941451119</v>
      </c>
      <c r="N62" s="214">
        <v>22.491955058671952</v>
      </c>
      <c r="O62" s="214">
        <v>22.289794097039103</v>
      </c>
      <c r="P62" s="214">
        <v>20.620783541364336</v>
      </c>
    </row>
    <row r="63" spans="1:20" x14ac:dyDescent="0.2">
      <c r="B63" s="229" t="s">
        <v>337</v>
      </c>
      <c r="C63" s="214">
        <v>21.788949453907776</v>
      </c>
      <c r="D63" s="214">
        <v>52.342864217334828</v>
      </c>
      <c r="E63" s="214">
        <v>22.164752992133959</v>
      </c>
      <c r="F63" s="214">
        <v>21.912332440781192</v>
      </c>
      <c r="G63" s="214">
        <v>21.788949453907776</v>
      </c>
      <c r="H63" s="215">
        <v>20.153791692346996</v>
      </c>
      <c r="J63" s="229" t="s">
        <v>337</v>
      </c>
      <c r="K63" s="214">
        <v>19.604102651261162</v>
      </c>
      <c r="L63" s="214">
        <v>47.215189588411498</v>
      </c>
      <c r="M63" s="214">
        <v>20.138242721540077</v>
      </c>
      <c r="N63" s="214">
        <v>19.724230007357828</v>
      </c>
      <c r="O63" s="214">
        <v>19.604102651261162</v>
      </c>
      <c r="P63" s="214">
        <v>17.601088485639725</v>
      </c>
    </row>
    <row r="64" spans="1:20" x14ac:dyDescent="0.2">
      <c r="B64" s="229" t="s">
        <v>339</v>
      </c>
      <c r="C64" s="214">
        <v>20.139849129144842</v>
      </c>
      <c r="D64" s="214">
        <v>50.466149008027017</v>
      </c>
      <c r="E64" s="214">
        <v>20.379132913108961</v>
      </c>
      <c r="F64" s="214">
        <v>20.20431127512509</v>
      </c>
      <c r="G64" s="214">
        <v>20.139849129144842</v>
      </c>
      <c r="H64" s="215">
        <v>18.284499651007636</v>
      </c>
      <c r="J64" s="229" t="s">
        <v>339</v>
      </c>
      <c r="K64" s="214">
        <v>17.994482739918745</v>
      </c>
      <c r="L64" s="214">
        <v>41.140944282494985</v>
      </c>
      <c r="M64" s="214">
        <v>18.433510519478233</v>
      </c>
      <c r="N64" s="214">
        <v>18.06025069550676</v>
      </c>
      <c r="O64" s="214">
        <v>17.994482739918745</v>
      </c>
      <c r="P64" s="214">
        <v>16.342764180675275</v>
      </c>
    </row>
    <row r="65" spans="2:16" x14ac:dyDescent="0.2">
      <c r="B65" s="229" t="s">
        <v>340</v>
      </c>
      <c r="C65" s="214">
        <v>17.320599681132954</v>
      </c>
      <c r="D65" s="214">
        <v>41.444558898117954</v>
      </c>
      <c r="E65" s="214">
        <v>17.661849513737266</v>
      </c>
      <c r="F65" s="214">
        <v>17.445351776601974</v>
      </c>
      <c r="G65" s="214">
        <v>17.320599681132954</v>
      </c>
      <c r="H65" s="215">
        <v>16.054252868392734</v>
      </c>
      <c r="J65" s="229" t="s">
        <v>340</v>
      </c>
      <c r="K65" s="214">
        <v>15.650678901426016</v>
      </c>
      <c r="L65" s="214">
        <v>33.071453053612466</v>
      </c>
      <c r="M65" s="214">
        <v>16.217352591758104</v>
      </c>
      <c r="N65" s="214">
        <v>15.788126753225921</v>
      </c>
      <c r="O65" s="214">
        <v>15.650678901426016</v>
      </c>
      <c r="P65" s="214">
        <v>14.662076258742257</v>
      </c>
    </row>
    <row r="66" spans="2:16" x14ac:dyDescent="0.2">
      <c r="B66" s="229" t="s">
        <v>341</v>
      </c>
      <c r="C66" s="214">
        <v>15.384776983661311</v>
      </c>
      <c r="D66" s="214">
        <v>38.070210849290312</v>
      </c>
      <c r="E66" s="214">
        <v>15.588732884172781</v>
      </c>
      <c r="F66" s="214">
        <v>15.480777360648515</v>
      </c>
      <c r="G66" s="214">
        <v>15.384776983661311</v>
      </c>
      <c r="H66" s="215">
        <v>14.083398314163812</v>
      </c>
      <c r="J66" s="229" t="s">
        <v>341</v>
      </c>
      <c r="K66" s="214">
        <v>13.792002923136748</v>
      </c>
      <c r="L66" s="214">
        <v>30.035262595367506</v>
      </c>
      <c r="M66" s="214">
        <v>14.292219101536885</v>
      </c>
      <c r="N66" s="214">
        <v>13.924057844851859</v>
      </c>
      <c r="O66" s="214">
        <v>13.792002923136748</v>
      </c>
      <c r="P66" s="214">
        <v>12.868476250216657</v>
      </c>
    </row>
    <row r="67" spans="2:16" x14ac:dyDescent="0.2">
      <c r="B67" s="229" t="s">
        <v>342</v>
      </c>
      <c r="C67" s="214">
        <v>14.745415283847995</v>
      </c>
      <c r="D67" s="214">
        <v>33.723187033338618</v>
      </c>
      <c r="E67" s="214">
        <v>15.01853731041057</v>
      </c>
      <c r="F67" s="214">
        <v>14.830888707437504</v>
      </c>
      <c r="G67" s="214">
        <v>14.745415283847995</v>
      </c>
      <c r="H67" s="215">
        <v>13.837692305170677</v>
      </c>
      <c r="J67" s="229" t="s">
        <v>342</v>
      </c>
      <c r="K67" s="214">
        <v>12.829015870052981</v>
      </c>
      <c r="L67" s="214">
        <v>29.15787388838304</v>
      </c>
      <c r="M67" s="214">
        <v>13.317947254723695</v>
      </c>
      <c r="N67" s="214">
        <v>12.941399002099166</v>
      </c>
      <c r="O67" s="214">
        <v>12.829015870052981</v>
      </c>
      <c r="P67" s="214">
        <v>11.94226407825095</v>
      </c>
    </row>
    <row r="68" spans="2:16" x14ac:dyDescent="0.2">
      <c r="B68" s="229" t="s">
        <v>344</v>
      </c>
      <c r="C68" s="214">
        <v>11.955642758922698</v>
      </c>
      <c r="D68" s="214">
        <v>31.513604429359876</v>
      </c>
      <c r="E68" s="214">
        <v>12.220532293521128</v>
      </c>
      <c r="F68" s="214">
        <v>12.055960003767527</v>
      </c>
      <c r="G68" s="214">
        <v>11.955642758922698</v>
      </c>
      <c r="H68" s="215">
        <v>11.056438977356041</v>
      </c>
      <c r="J68" s="229" t="s">
        <v>344</v>
      </c>
      <c r="K68" s="214">
        <v>10.588173531080693</v>
      </c>
      <c r="L68" s="214">
        <v>26.908962041447239</v>
      </c>
      <c r="M68" s="214">
        <v>11.063823114219486</v>
      </c>
      <c r="N68" s="214">
        <v>10.709283058905255</v>
      </c>
      <c r="O68" s="214">
        <v>10.588173531080693</v>
      </c>
      <c r="P68" s="214">
        <v>9.6924935432373083</v>
      </c>
    </row>
    <row r="69" spans="2:16" x14ac:dyDescent="0.2">
      <c r="B69" s="229" t="s">
        <v>343</v>
      </c>
      <c r="C69" s="214">
        <v>10.188383341769875</v>
      </c>
      <c r="D69" s="214">
        <v>31.024343641507439</v>
      </c>
      <c r="E69" s="214">
        <v>10.47595417638933</v>
      </c>
      <c r="F69" s="214">
        <v>10.266201049549069</v>
      </c>
      <c r="G69" s="214">
        <v>10.188383341769875</v>
      </c>
      <c r="H69" s="215">
        <v>9.3114723103785177</v>
      </c>
      <c r="J69" s="229" t="s">
        <v>343</v>
      </c>
      <c r="K69" s="214">
        <v>9.3630881748351449</v>
      </c>
      <c r="L69" s="214">
        <v>25.792021060040799</v>
      </c>
      <c r="M69" s="214">
        <v>9.7844248347234615</v>
      </c>
      <c r="N69" s="214">
        <v>9.4554789391390344</v>
      </c>
      <c r="O69" s="214">
        <v>9.3630881748351449</v>
      </c>
      <c r="P69" s="214">
        <v>8.4396641489092961</v>
      </c>
    </row>
    <row r="70" spans="2:16" x14ac:dyDescent="0.2">
      <c r="B70" s="229">
        <v>2021</v>
      </c>
      <c r="C70" s="214">
        <v>12.066423795554586</v>
      </c>
      <c r="D70" s="214">
        <v>29.533628552024325</v>
      </c>
      <c r="E70" s="214">
        <v>12.419622142385332</v>
      </c>
      <c r="F70" s="214">
        <v>12.11615690579972</v>
      </c>
      <c r="G70" s="214">
        <v>12.066423795554586</v>
      </c>
      <c r="H70" s="215">
        <v>11.286965424085537</v>
      </c>
      <c r="J70" s="229">
        <v>2021</v>
      </c>
      <c r="K70" s="214">
        <v>10.160062164187572</v>
      </c>
      <c r="L70" s="214">
        <v>24.581719667793831</v>
      </c>
      <c r="M70" s="214">
        <v>10.560954944708522</v>
      </c>
      <c r="N70" s="214">
        <v>10.217064409729826</v>
      </c>
      <c r="O70" s="214">
        <v>10.160062164187572</v>
      </c>
      <c r="P70" s="214">
        <v>9.2464274344728228</v>
      </c>
    </row>
    <row r="71" spans="2:16" x14ac:dyDescent="0.2">
      <c r="B71" s="229">
        <v>2022</v>
      </c>
      <c r="C71" s="214">
        <v>9.8446599115046762</v>
      </c>
      <c r="D71" s="214">
        <v>26.163083568730361</v>
      </c>
      <c r="E71" s="214">
        <v>10.136216979827561</v>
      </c>
      <c r="F71" s="214">
        <v>9.8786027155291194</v>
      </c>
      <c r="G71" s="214">
        <v>9.8446599115046762</v>
      </c>
      <c r="H71" s="215">
        <v>9.0856057501584537</v>
      </c>
      <c r="J71" s="229">
        <v>2022</v>
      </c>
      <c r="K71" s="214">
        <v>9.0342088143295971</v>
      </c>
      <c r="L71" s="214">
        <v>23.233966417210492</v>
      </c>
      <c r="M71" s="214">
        <v>9.3534684313709153</v>
      </c>
      <c r="N71" s="214">
        <v>9.0931047099273865</v>
      </c>
      <c r="O71" s="214">
        <v>9.0342088143295971</v>
      </c>
      <c r="P71" s="214">
        <v>8.1272638905511183</v>
      </c>
    </row>
    <row r="72" spans="2:16" x14ac:dyDescent="0.2">
      <c r="B72" s="63"/>
      <c r="C72" s="64"/>
      <c r="D72" s="64"/>
      <c r="E72" s="64"/>
      <c r="F72" s="64"/>
      <c r="G72" s="64"/>
    </row>
    <row r="73" spans="2:16" x14ac:dyDescent="0.2">
      <c r="B73" s="38" t="s">
        <v>158</v>
      </c>
    </row>
    <row r="75" spans="2:16" x14ac:dyDescent="0.2">
      <c r="B75" s="123"/>
      <c r="K75" s="15"/>
    </row>
    <row r="77" spans="2:16" x14ac:dyDescent="0.2">
      <c r="E77" s="19" t="s">
        <v>92</v>
      </c>
      <c r="N77" s="19" t="s">
        <v>93</v>
      </c>
    </row>
    <row r="86" spans="3:11" x14ac:dyDescent="0.2">
      <c r="K86" s="20" t="s">
        <v>55</v>
      </c>
    </row>
    <row r="87" spans="3:11" x14ac:dyDescent="0.2">
      <c r="C87" s="20" t="s">
        <v>55</v>
      </c>
    </row>
    <row r="98" spans="2:10" x14ac:dyDescent="0.2">
      <c r="C98" s="59"/>
    </row>
    <row r="100" spans="2:10" x14ac:dyDescent="0.2">
      <c r="B100" s="38" t="s">
        <v>335</v>
      </c>
      <c r="J100" s="38"/>
    </row>
    <row r="101" spans="2:10" x14ac:dyDescent="0.2">
      <c r="J101" s="38"/>
    </row>
    <row r="102" spans="2:10" x14ac:dyDescent="0.2">
      <c r="B102" s="38" t="s">
        <v>346</v>
      </c>
      <c r="J102" s="38"/>
    </row>
    <row r="104" spans="2:10" x14ac:dyDescent="0.2">
      <c r="B104" s="38" t="s">
        <v>158</v>
      </c>
    </row>
  </sheetData>
  <mergeCells count="3">
    <mergeCell ref="D6:H6"/>
    <mergeCell ref="K59:P59"/>
    <mergeCell ref="C59:H59"/>
  </mergeCells>
  <phoneticPr fontId="10" type="noConversion"/>
  <pageMargins left="0.75" right="0.75" top="1" bottom="1" header="0.5" footer="0.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workbookViewId="0">
      <selection activeCell="D35" sqref="D35"/>
    </sheetView>
  </sheetViews>
  <sheetFormatPr defaultRowHeight="12.75" x14ac:dyDescent="0.2"/>
  <cols>
    <col min="1" max="2" width="9.140625" style="20"/>
    <col min="3" max="3" width="11.140625" style="20" customWidth="1"/>
    <col min="4" max="4" width="11.5703125" style="20" customWidth="1"/>
    <col min="5" max="5" width="10.85546875" style="20" customWidth="1"/>
    <col min="6" max="6" width="12.140625" style="20" customWidth="1"/>
    <col min="7" max="9" width="8.42578125" style="20" customWidth="1"/>
    <col min="10" max="10" width="7.7109375" style="20" customWidth="1"/>
    <col min="11" max="11" width="8" style="20" customWidth="1"/>
    <col min="12" max="12" width="9.42578125" style="20" customWidth="1"/>
    <col min="13" max="16384" width="9.140625" style="20"/>
  </cols>
  <sheetData>
    <row r="1" spans="1:12" x14ac:dyDescent="0.2">
      <c r="A1" s="29"/>
    </row>
    <row r="2" spans="1:12" x14ac:dyDescent="0.2">
      <c r="B2" s="70"/>
      <c r="L2" s="25"/>
    </row>
    <row r="3" spans="1:12" x14ac:dyDescent="0.2">
      <c r="B3" s="19" t="s">
        <v>292</v>
      </c>
    </row>
    <row r="5" spans="1:12" ht="18" customHeight="1" x14ac:dyDescent="0.2">
      <c r="C5" s="511" t="s">
        <v>20</v>
      </c>
      <c r="D5" s="508" t="s">
        <v>58</v>
      </c>
      <c r="E5" s="509"/>
      <c r="F5" s="510"/>
    </row>
    <row r="6" spans="1:12" ht="13.5" customHeight="1" x14ac:dyDescent="0.2">
      <c r="C6" s="512"/>
      <c r="D6" s="418" t="s">
        <v>56</v>
      </c>
      <c r="E6" s="420" t="s">
        <v>49</v>
      </c>
      <c r="F6" s="420" t="s">
        <v>50</v>
      </c>
      <c r="J6" s="29"/>
    </row>
    <row r="7" spans="1:12" ht="13.5" customHeight="1" x14ac:dyDescent="0.2">
      <c r="C7" s="362" t="s">
        <v>4</v>
      </c>
      <c r="D7" s="302">
        <v>4.2616875628502413</v>
      </c>
      <c r="E7" s="216">
        <v>4.8740477220884264</v>
      </c>
      <c r="F7" s="303">
        <v>3.7659177798639116</v>
      </c>
    </row>
    <row r="8" spans="1:12" x14ac:dyDescent="0.2">
      <c r="C8" s="414" t="s">
        <v>5</v>
      </c>
      <c r="D8" s="304">
        <v>4.4049867229098769</v>
      </c>
      <c r="E8" s="57">
        <v>5.0181608212773083</v>
      </c>
      <c r="F8" s="305">
        <v>3.9013615736250284</v>
      </c>
    </row>
    <row r="9" spans="1:12" x14ac:dyDescent="0.2">
      <c r="C9" s="414" t="s">
        <v>1</v>
      </c>
      <c r="D9" s="304">
        <v>7.0716021334238546</v>
      </c>
      <c r="E9" s="57">
        <v>7.6937874891092566</v>
      </c>
      <c r="F9" s="305">
        <v>6.6842834393324484</v>
      </c>
    </row>
    <row r="10" spans="1:12" x14ac:dyDescent="0.2">
      <c r="C10" s="414" t="s">
        <v>51</v>
      </c>
      <c r="D10" s="304">
        <v>4.2988012331165653</v>
      </c>
      <c r="E10" s="57">
        <v>5.0515959236962296</v>
      </c>
      <c r="F10" s="305">
        <v>3.6553391189147173</v>
      </c>
    </row>
    <row r="11" spans="1:12" x14ac:dyDescent="0.2">
      <c r="C11" s="415" t="s">
        <v>52</v>
      </c>
      <c r="D11" s="306">
        <v>3.1769930129532482</v>
      </c>
      <c r="E11" s="284">
        <v>3.3154338949765743</v>
      </c>
      <c r="F11" s="307">
        <v>3.0761780518957016</v>
      </c>
    </row>
    <row r="12" spans="1:12" x14ac:dyDescent="0.2">
      <c r="C12" s="38" t="s">
        <v>60</v>
      </c>
    </row>
    <row r="14" spans="1:12" x14ac:dyDescent="0.2">
      <c r="B14" s="53"/>
      <c r="C14" s="53"/>
      <c r="D14" s="53"/>
      <c r="E14" s="53"/>
      <c r="F14" s="53"/>
      <c r="G14" s="53"/>
      <c r="H14" s="53"/>
      <c r="I14" s="53"/>
      <c r="J14" s="53"/>
    </row>
    <row r="16" spans="1:12" x14ac:dyDescent="0.2">
      <c r="B16" s="39" t="s">
        <v>293</v>
      </c>
    </row>
    <row r="18" spans="3:18" ht="20.25" customHeight="1" x14ac:dyDescent="0.2">
      <c r="C18" s="511" t="s">
        <v>97</v>
      </c>
      <c r="D18" s="514" t="s">
        <v>376</v>
      </c>
      <c r="E18" s="515"/>
      <c r="F18" s="516"/>
    </row>
    <row r="19" spans="3:18" ht="13.5" customHeight="1" x14ac:dyDescent="0.2">
      <c r="C19" s="513"/>
      <c r="D19" s="418" t="s">
        <v>98</v>
      </c>
      <c r="E19" s="420" t="s">
        <v>92</v>
      </c>
      <c r="F19" s="420" t="s">
        <v>93</v>
      </c>
    </row>
    <row r="20" spans="3:18" ht="13.5" customHeight="1" x14ac:dyDescent="0.2">
      <c r="C20" s="362" t="s">
        <v>4</v>
      </c>
      <c r="D20" s="302">
        <v>4.2616875628502413</v>
      </c>
      <c r="E20" s="216">
        <v>4.8740477220884264</v>
      </c>
      <c r="F20" s="303">
        <v>3.7659177798639116</v>
      </c>
    </row>
    <row r="21" spans="3:18" x14ac:dyDescent="0.2">
      <c r="C21" s="414" t="s">
        <v>5</v>
      </c>
      <c r="D21" s="304">
        <v>4.4049867229098769</v>
      </c>
      <c r="E21" s="57">
        <v>5.0181608212773083</v>
      </c>
      <c r="F21" s="305">
        <v>3.9013615736250284</v>
      </c>
    </row>
    <row r="22" spans="3:18" x14ac:dyDescent="0.2">
      <c r="C22" s="414" t="s">
        <v>1</v>
      </c>
      <c r="D22" s="304">
        <v>7.0716021334238546</v>
      </c>
      <c r="E22" s="57">
        <v>7.6937874891092566</v>
      </c>
      <c r="F22" s="305">
        <v>6.6842834393324484</v>
      </c>
    </row>
    <row r="23" spans="3:18" x14ac:dyDescent="0.2">
      <c r="C23" s="414" t="s">
        <v>51</v>
      </c>
      <c r="D23" s="304">
        <v>4.2988012331165653</v>
      </c>
      <c r="E23" s="57">
        <v>5.0515959236962296</v>
      </c>
      <c r="F23" s="305">
        <v>3.6553391189147173</v>
      </c>
    </row>
    <row r="24" spans="3:18" x14ac:dyDescent="0.2">
      <c r="C24" s="415" t="s">
        <v>52</v>
      </c>
      <c r="D24" s="306">
        <v>3.1769930129532482</v>
      </c>
      <c r="E24" s="284">
        <v>3.3154338949765743</v>
      </c>
      <c r="F24" s="307">
        <v>3.0761780518957016</v>
      </c>
    </row>
    <row r="25" spans="3:18" x14ac:dyDescent="0.2">
      <c r="C25" s="38" t="s">
        <v>158</v>
      </c>
    </row>
    <row r="28" spans="3:18" ht="13.5" customHeight="1" x14ac:dyDescent="0.2">
      <c r="C28" s="55"/>
      <c r="D28" s="56"/>
      <c r="E28" s="56"/>
      <c r="F28" s="56"/>
      <c r="G28" s="56"/>
      <c r="H28" s="56"/>
      <c r="I28" s="56"/>
      <c r="J28" s="57"/>
      <c r="K28" s="57"/>
      <c r="L28" s="57"/>
      <c r="M28" s="57"/>
      <c r="N28" s="57"/>
      <c r="O28" s="57"/>
      <c r="P28" s="52"/>
      <c r="Q28" s="52"/>
      <c r="R28" s="52"/>
    </row>
    <row r="29" spans="3:18" x14ac:dyDescent="0.2">
      <c r="C29" s="126"/>
    </row>
    <row r="42" spans="5:7" x14ac:dyDescent="0.2">
      <c r="E42" s="52"/>
      <c r="F42" s="52"/>
      <c r="G42" s="52"/>
    </row>
    <row r="63" spans="3:3" ht="12.75" customHeight="1" x14ac:dyDescent="0.2">
      <c r="C63" s="19"/>
    </row>
    <row r="78" spans="5:7" x14ac:dyDescent="0.2">
      <c r="E78" s="52"/>
      <c r="F78" s="52"/>
      <c r="G78" s="52"/>
    </row>
    <row r="79" spans="5:7" x14ac:dyDescent="0.2">
      <c r="E79" s="52"/>
      <c r="F79" s="52"/>
      <c r="G79" s="52"/>
    </row>
    <row r="80" spans="5:7" x14ac:dyDescent="0.2">
      <c r="G80" s="52"/>
    </row>
    <row r="97" spans="3:3" x14ac:dyDescent="0.2">
      <c r="C97" s="127"/>
    </row>
  </sheetData>
  <mergeCells count="4">
    <mergeCell ref="D5:F5"/>
    <mergeCell ref="C5:C6"/>
    <mergeCell ref="C18:C19"/>
    <mergeCell ref="D18:F18"/>
  </mergeCells>
  <phoneticPr fontId="10" type="noConversion"/>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D37" sqref="D37"/>
    </sheetView>
  </sheetViews>
  <sheetFormatPr defaultRowHeight="12.75" x14ac:dyDescent="0.2"/>
  <cols>
    <col min="2" max="2" width="41.28515625" customWidth="1"/>
    <col min="7" max="7" width="12.5703125" customWidth="1"/>
    <col min="8" max="8" width="11.5703125" customWidth="1"/>
  </cols>
  <sheetData>
    <row r="1" spans="1:14" x14ac:dyDescent="0.2">
      <c r="A1" s="29"/>
    </row>
    <row r="2" spans="1:14" x14ac:dyDescent="0.2">
      <c r="A2" s="69"/>
      <c r="E2" s="25"/>
    </row>
    <row r="3" spans="1:14" x14ac:dyDescent="0.2">
      <c r="B3" s="19" t="s">
        <v>294</v>
      </c>
      <c r="C3" s="1"/>
      <c r="D3" s="1"/>
      <c r="E3" s="1"/>
    </row>
    <row r="4" spans="1:14" ht="15.75" x14ac:dyDescent="0.25">
      <c r="K4" s="104"/>
      <c r="L4" s="20"/>
      <c r="M4" s="20"/>
      <c r="N4" s="20"/>
    </row>
    <row r="5" spans="1:14" x14ac:dyDescent="0.2">
      <c r="B5" s="477"/>
      <c r="C5" s="479" t="s">
        <v>2</v>
      </c>
      <c r="D5" s="479"/>
      <c r="E5" s="479" t="s">
        <v>3</v>
      </c>
      <c r="F5" s="479"/>
      <c r="G5" s="480" t="s">
        <v>192</v>
      </c>
      <c r="H5" s="480"/>
    </row>
    <row r="6" spans="1:14" ht="25.5" x14ac:dyDescent="0.2">
      <c r="B6" s="478"/>
      <c r="C6" s="389" t="s">
        <v>263</v>
      </c>
      <c r="D6" s="389" t="s">
        <v>57</v>
      </c>
      <c r="E6" s="389" t="s">
        <v>263</v>
      </c>
      <c r="F6" s="389" t="s">
        <v>57</v>
      </c>
      <c r="G6" s="427" t="s">
        <v>14</v>
      </c>
      <c r="H6" s="427" t="s">
        <v>15</v>
      </c>
      <c r="L6" s="20"/>
    </row>
    <row r="7" spans="1:14" x14ac:dyDescent="0.2">
      <c r="B7" s="393" t="s">
        <v>0</v>
      </c>
      <c r="C7" s="394">
        <v>141.63024978709237</v>
      </c>
      <c r="D7" s="395">
        <v>100</v>
      </c>
      <c r="E7" s="396">
        <v>160.53594984246573</v>
      </c>
      <c r="F7" s="397">
        <v>100</v>
      </c>
      <c r="G7" s="398">
        <v>46.871638840057081</v>
      </c>
      <c r="H7" s="397">
        <v>53.128361159942919</v>
      </c>
      <c r="I7" s="17"/>
    </row>
    <row r="8" spans="1:14" x14ac:dyDescent="0.2">
      <c r="B8" s="93" t="s">
        <v>241</v>
      </c>
      <c r="C8" s="264">
        <v>71.509737493226723</v>
      </c>
      <c r="D8" s="235">
        <v>50.490440849129847</v>
      </c>
      <c r="E8" s="235">
        <v>93.616399913516901</v>
      </c>
      <c r="F8" s="265">
        <v>58.314913267329139</v>
      </c>
      <c r="G8" s="266">
        <v>43.306128645813239</v>
      </c>
      <c r="H8" s="265">
        <v>56.693871354186761</v>
      </c>
      <c r="I8" s="17"/>
    </row>
    <row r="9" spans="1:14" x14ac:dyDescent="0.2">
      <c r="B9" s="93" t="s">
        <v>239</v>
      </c>
      <c r="C9" s="264">
        <v>22.553348754052674</v>
      </c>
      <c r="D9" s="235">
        <v>15.924104340673201</v>
      </c>
      <c r="E9" s="101">
        <v>24.11815893752598</v>
      </c>
      <c r="F9" s="265">
        <v>15.023525236056583</v>
      </c>
      <c r="G9" s="266">
        <v>48.323591564885682</v>
      </c>
      <c r="H9" s="265">
        <v>51.676408435114318</v>
      </c>
      <c r="I9" s="17"/>
    </row>
    <row r="10" spans="1:14" x14ac:dyDescent="0.2">
      <c r="B10" s="93" t="s">
        <v>240</v>
      </c>
      <c r="C10" s="264">
        <v>11.736103463339187</v>
      </c>
      <c r="D10" s="235">
        <v>8.2864384416335124</v>
      </c>
      <c r="E10" s="101">
        <v>9.9891409818916141</v>
      </c>
      <c r="F10" s="267">
        <v>6.222370124382719</v>
      </c>
      <c r="G10" s="268">
        <v>54.020581876193972</v>
      </c>
      <c r="H10" s="267">
        <v>45.979418123806035</v>
      </c>
      <c r="I10" s="17"/>
    </row>
    <row r="11" spans="1:14" ht="13.5" thickBot="1" x14ac:dyDescent="0.25">
      <c r="B11" s="213" t="s">
        <v>242</v>
      </c>
      <c r="C11" s="269">
        <v>35.831060076474095</v>
      </c>
      <c r="D11" s="270">
        <v>25.29901636856366</v>
      </c>
      <c r="E11" s="271">
        <v>32.812250009531674</v>
      </c>
      <c r="F11" s="272">
        <v>20.439191372231829</v>
      </c>
      <c r="G11" s="273">
        <v>52.198910617189085</v>
      </c>
      <c r="H11" s="272">
        <v>47.801089382810908</v>
      </c>
      <c r="I11" s="17"/>
    </row>
    <row r="12" spans="1:14" x14ac:dyDescent="0.2">
      <c r="B12" s="1"/>
      <c r="C12" s="4"/>
      <c r="D12" s="4"/>
      <c r="E12" s="10"/>
      <c r="F12" s="10"/>
      <c r="G12" s="4"/>
      <c r="H12" s="4"/>
    </row>
    <row r="13" spans="1:14" x14ac:dyDescent="0.2">
      <c r="B13" s="16" t="s">
        <v>60</v>
      </c>
      <c r="C13" s="4"/>
      <c r="D13" s="4"/>
      <c r="E13" s="10"/>
      <c r="F13" s="10"/>
      <c r="G13" s="4"/>
      <c r="H13" s="4"/>
    </row>
    <row r="14" spans="1:14" x14ac:dyDescent="0.2">
      <c r="B14" s="16"/>
      <c r="C14" s="4"/>
      <c r="D14" s="4"/>
      <c r="E14" s="10"/>
      <c r="F14" s="10"/>
      <c r="G14" s="4"/>
      <c r="H14" s="4"/>
    </row>
    <row r="15" spans="1:14" x14ac:dyDescent="0.2">
      <c r="C15" s="4"/>
      <c r="D15" s="4"/>
      <c r="E15" s="10"/>
      <c r="F15" s="10"/>
      <c r="G15" s="4"/>
      <c r="H15" s="4"/>
    </row>
    <row r="16" spans="1:14" x14ac:dyDescent="0.2">
      <c r="A16" s="40"/>
      <c r="B16" s="40"/>
      <c r="C16" s="40"/>
      <c r="D16" s="40"/>
      <c r="E16" s="40"/>
      <c r="F16" s="40"/>
      <c r="G16" s="40"/>
      <c r="H16" s="40"/>
      <c r="I16" s="40"/>
      <c r="J16" s="40"/>
      <c r="K16" s="40"/>
    </row>
    <row r="18" spans="2:12" x14ac:dyDescent="0.2">
      <c r="B18" s="19" t="s">
        <v>295</v>
      </c>
    </row>
    <row r="19" spans="2:12" s="45" customFormat="1" x14ac:dyDescent="0.2">
      <c r="B19" s="517"/>
      <c r="C19" s="479" t="s">
        <v>92</v>
      </c>
      <c r="D19" s="479"/>
      <c r="E19" s="479" t="s">
        <v>93</v>
      </c>
      <c r="F19" s="479"/>
      <c r="G19" s="480" t="s">
        <v>99</v>
      </c>
      <c r="H19" s="480"/>
    </row>
    <row r="20" spans="2:12" s="45" customFormat="1" x14ac:dyDescent="0.2">
      <c r="B20" s="518"/>
      <c r="C20" s="390" t="s">
        <v>100</v>
      </c>
      <c r="D20" s="390" t="s">
        <v>57</v>
      </c>
      <c r="E20" s="390" t="s">
        <v>100</v>
      </c>
      <c r="F20" s="390" t="s">
        <v>57</v>
      </c>
      <c r="G20" s="420" t="s">
        <v>92</v>
      </c>
      <c r="H20" s="420" t="s">
        <v>93</v>
      </c>
      <c r="L20" s="44"/>
    </row>
    <row r="21" spans="2:12" x14ac:dyDescent="0.2">
      <c r="B21" s="393" t="s">
        <v>98</v>
      </c>
      <c r="C21" s="394">
        <v>141.63024978709237</v>
      </c>
      <c r="D21" s="395">
        <v>100</v>
      </c>
      <c r="E21" s="396">
        <v>160.53594984246573</v>
      </c>
      <c r="F21" s="397">
        <v>100</v>
      </c>
      <c r="G21" s="398">
        <v>46.871638840057081</v>
      </c>
      <c r="H21" s="397">
        <v>53.128361159942919</v>
      </c>
      <c r="I21" s="17"/>
    </row>
    <row r="22" spans="2:12" x14ac:dyDescent="0.2">
      <c r="B22" s="93" t="s">
        <v>296</v>
      </c>
      <c r="C22" s="264">
        <v>71.509737493226723</v>
      </c>
      <c r="D22" s="235">
        <v>50.490440849129847</v>
      </c>
      <c r="E22" s="235">
        <v>93.616399913516901</v>
      </c>
      <c r="F22" s="265">
        <v>58.314913267329139</v>
      </c>
      <c r="G22" s="266">
        <v>43.306128645813239</v>
      </c>
      <c r="H22" s="265">
        <v>56.693871354186761</v>
      </c>
      <c r="I22" s="17"/>
    </row>
    <row r="23" spans="2:12" x14ac:dyDescent="0.2">
      <c r="B23" s="93" t="s">
        <v>297</v>
      </c>
      <c r="C23" s="264">
        <v>22.553348754052674</v>
      </c>
      <c r="D23" s="235">
        <v>15.924104340673201</v>
      </c>
      <c r="E23" s="101">
        <v>24.11815893752598</v>
      </c>
      <c r="F23" s="265">
        <v>15.023525236056583</v>
      </c>
      <c r="G23" s="266">
        <v>48.323591564885682</v>
      </c>
      <c r="H23" s="265">
        <v>51.676408435114318</v>
      </c>
      <c r="I23" s="17"/>
    </row>
    <row r="24" spans="2:12" x14ac:dyDescent="0.2">
      <c r="B24" s="93" t="s">
        <v>298</v>
      </c>
      <c r="C24" s="264">
        <v>11.736103463339187</v>
      </c>
      <c r="D24" s="235">
        <v>8.2864384416335124</v>
      </c>
      <c r="E24" s="101">
        <v>9.9891409818916141</v>
      </c>
      <c r="F24" s="267">
        <v>6.222370124382719</v>
      </c>
      <c r="G24" s="268">
        <v>54.020581876193972</v>
      </c>
      <c r="H24" s="267">
        <v>45.979418123806035</v>
      </c>
      <c r="I24" s="17"/>
    </row>
    <row r="25" spans="2:12" ht="13.5" thickBot="1" x14ac:dyDescent="0.25">
      <c r="B25" s="213" t="s">
        <v>299</v>
      </c>
      <c r="C25" s="269">
        <v>35.831060076474095</v>
      </c>
      <c r="D25" s="270">
        <v>25.29901636856366</v>
      </c>
      <c r="E25" s="271">
        <v>32.812250009531674</v>
      </c>
      <c r="F25" s="272">
        <v>20.439191372231829</v>
      </c>
      <c r="G25" s="273">
        <v>52.198910617189085</v>
      </c>
      <c r="H25" s="272">
        <v>47.801089382810908</v>
      </c>
      <c r="I25" s="17"/>
    </row>
    <row r="26" spans="2:12" x14ac:dyDescent="0.2">
      <c r="B26" s="1"/>
      <c r="C26" s="4"/>
      <c r="D26" s="4"/>
      <c r="E26" s="10"/>
      <c r="F26" s="10"/>
      <c r="G26" s="4"/>
      <c r="H26" s="4"/>
    </row>
    <row r="27" spans="2:12" x14ac:dyDescent="0.2">
      <c r="B27" s="38" t="s">
        <v>158</v>
      </c>
      <c r="C27" s="4"/>
      <c r="D27" s="4"/>
      <c r="E27" s="10"/>
      <c r="F27" s="10"/>
      <c r="G27" s="4"/>
      <c r="H27" s="4"/>
    </row>
    <row r="28" spans="2:12" x14ac:dyDescent="0.2">
      <c r="C28" s="4"/>
      <c r="D28" s="4"/>
      <c r="E28" s="10"/>
      <c r="F28" s="10"/>
      <c r="G28" s="4"/>
      <c r="H28" s="4"/>
    </row>
  </sheetData>
  <mergeCells count="8">
    <mergeCell ref="B5:B6"/>
    <mergeCell ref="C5:D5"/>
    <mergeCell ref="E5:F5"/>
    <mergeCell ref="G5:H5"/>
    <mergeCell ref="B19:B20"/>
    <mergeCell ref="C19:D19"/>
    <mergeCell ref="E19:F19"/>
    <mergeCell ref="G19:H19"/>
  </mergeCells>
  <phoneticPr fontId="1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workbookViewId="0">
      <selection activeCell="E25" sqref="E25"/>
    </sheetView>
  </sheetViews>
  <sheetFormatPr defaultRowHeight="12.75" x14ac:dyDescent="0.2"/>
  <cols>
    <col min="1" max="2" width="9.140625" style="20"/>
    <col min="3" max="3" width="13.42578125" style="20" customWidth="1"/>
    <col min="4" max="4" width="17" style="20" customWidth="1"/>
    <col min="5" max="5" width="14.42578125" style="20" customWidth="1"/>
    <col min="6" max="6" width="18.42578125" style="20" customWidth="1"/>
    <col min="7" max="9" width="9.140625" style="20"/>
    <col min="10" max="10" width="11.7109375" style="20" customWidth="1"/>
    <col min="11" max="13" width="9.140625" style="20"/>
    <col min="14" max="14" width="11.140625" style="20" customWidth="1"/>
    <col min="15" max="16384" width="9.140625" style="20"/>
  </cols>
  <sheetData>
    <row r="1" spans="1:18" x14ac:dyDescent="0.2">
      <c r="A1" s="29"/>
    </row>
    <row r="2" spans="1:18" x14ac:dyDescent="0.2">
      <c r="A2" s="29"/>
      <c r="B2" s="129"/>
      <c r="C2" s="130"/>
      <c r="D2" s="130"/>
      <c r="E2" s="131"/>
      <c r="F2" s="131"/>
      <c r="G2" s="34"/>
      <c r="H2" s="34"/>
      <c r="L2" s="129"/>
      <c r="M2" s="132"/>
      <c r="N2" s="132"/>
      <c r="O2" s="133"/>
      <c r="P2" s="133"/>
      <c r="Q2" s="34"/>
      <c r="R2" s="34"/>
    </row>
    <row r="3" spans="1:18" x14ac:dyDescent="0.2">
      <c r="B3" s="35"/>
    </row>
    <row r="4" spans="1:18" x14ac:dyDescent="0.2">
      <c r="B4" s="521" t="s">
        <v>330</v>
      </c>
      <c r="C4" s="521"/>
      <c r="D4" s="521"/>
      <c r="E4" s="521"/>
      <c r="F4" s="521"/>
      <c r="G4" s="521"/>
      <c r="I4" s="519" t="s">
        <v>352</v>
      </c>
      <c r="J4" s="519"/>
      <c r="K4" s="519"/>
      <c r="L4" s="519"/>
      <c r="M4" s="519"/>
      <c r="N4" s="519"/>
    </row>
    <row r="5" spans="1:18" x14ac:dyDescent="0.2">
      <c r="J5" s="130"/>
      <c r="K5" s="130"/>
      <c r="L5" s="130"/>
    </row>
    <row r="6" spans="1:18" x14ac:dyDescent="0.2">
      <c r="B6" s="134"/>
      <c r="C6" s="442" t="s">
        <v>189</v>
      </c>
      <c r="D6" s="442" t="s">
        <v>190</v>
      </c>
      <c r="E6" s="443" t="s">
        <v>378</v>
      </c>
      <c r="F6" s="442" t="s">
        <v>379</v>
      </c>
      <c r="J6" s="130"/>
      <c r="K6" s="130"/>
      <c r="L6" s="130"/>
    </row>
    <row r="7" spans="1:18" x14ac:dyDescent="0.2">
      <c r="B7" s="229" t="s">
        <v>338</v>
      </c>
      <c r="C7" s="215">
        <v>354.7</v>
      </c>
      <c r="D7" s="215">
        <v>435.8</v>
      </c>
      <c r="E7" s="218">
        <v>394.99200000000002</v>
      </c>
      <c r="F7" s="219">
        <v>366.84100000000001</v>
      </c>
      <c r="J7" s="130"/>
      <c r="K7" s="130"/>
      <c r="L7" s="130"/>
    </row>
    <row r="8" spans="1:18" x14ac:dyDescent="0.2">
      <c r="B8" s="229" t="s">
        <v>336</v>
      </c>
      <c r="C8" s="215">
        <v>349</v>
      </c>
      <c r="D8" s="215">
        <v>390.8</v>
      </c>
      <c r="E8" s="220">
        <v>395.98500000000001</v>
      </c>
      <c r="F8" s="221">
        <v>378.90499999999997</v>
      </c>
      <c r="J8" s="130"/>
      <c r="K8" s="130"/>
      <c r="L8" s="130"/>
    </row>
    <row r="9" spans="1:18" x14ac:dyDescent="0.2">
      <c r="B9" s="229" t="s">
        <v>337</v>
      </c>
      <c r="C9" s="215">
        <v>292</v>
      </c>
      <c r="D9" s="215">
        <v>343.1</v>
      </c>
      <c r="E9" s="222">
        <v>391.279</v>
      </c>
      <c r="F9" s="181">
        <v>376.15600000000001</v>
      </c>
      <c r="J9" s="130"/>
      <c r="K9" s="130"/>
      <c r="L9" s="130"/>
    </row>
    <row r="10" spans="1:18" x14ac:dyDescent="0.2">
      <c r="B10" s="229" t="s">
        <v>339</v>
      </c>
      <c r="C10" s="215">
        <v>265.60000000000002</v>
      </c>
      <c r="D10" s="215">
        <v>310.7</v>
      </c>
      <c r="E10" s="222">
        <v>380.274</v>
      </c>
      <c r="F10" s="181">
        <v>362.88400000000001</v>
      </c>
      <c r="J10" s="130"/>
      <c r="K10" s="135"/>
      <c r="L10" s="135"/>
    </row>
    <row r="11" spans="1:18" x14ac:dyDescent="0.2">
      <c r="B11" s="229" t="s">
        <v>340</v>
      </c>
      <c r="C11" s="215">
        <v>236.6</v>
      </c>
      <c r="D11" s="215">
        <v>274.39999999999998</v>
      </c>
      <c r="E11" s="222">
        <v>367.096</v>
      </c>
      <c r="F11" s="181">
        <v>346.05700000000002</v>
      </c>
      <c r="J11" s="130"/>
      <c r="K11" s="130"/>
      <c r="L11" s="130"/>
    </row>
    <row r="12" spans="1:18" x14ac:dyDescent="0.2">
      <c r="B12" s="229" t="s">
        <v>341</v>
      </c>
      <c r="C12" s="215">
        <v>212.6</v>
      </c>
      <c r="D12" s="215">
        <v>241.8</v>
      </c>
      <c r="E12" s="223">
        <v>339.04700000000003</v>
      </c>
      <c r="F12" s="224">
        <v>311.52499999999998</v>
      </c>
      <c r="J12" s="130"/>
      <c r="K12" s="130"/>
      <c r="L12" s="130"/>
    </row>
    <row r="13" spans="1:18" x14ac:dyDescent="0.2">
      <c r="B13" s="229" t="s">
        <v>342</v>
      </c>
      <c r="C13" s="215">
        <v>204.4</v>
      </c>
      <c r="D13" s="215">
        <v>226</v>
      </c>
      <c r="E13" s="223">
        <v>308.49</v>
      </c>
      <c r="F13" s="224">
        <v>274.608</v>
      </c>
    </row>
    <row r="14" spans="1:18" x14ac:dyDescent="0.2">
      <c r="B14" s="229" t="s">
        <v>344</v>
      </c>
      <c r="C14" s="215">
        <v>165.8</v>
      </c>
      <c r="D14" s="215">
        <v>184.9</v>
      </c>
      <c r="E14" s="223">
        <v>286.87200000000001</v>
      </c>
      <c r="F14" s="224">
        <v>242.63499999999999</v>
      </c>
    </row>
    <row r="15" spans="1:18" x14ac:dyDescent="0.2">
      <c r="B15" s="229" t="s">
        <v>343</v>
      </c>
      <c r="C15" s="215">
        <v>138.6</v>
      </c>
      <c r="D15" s="215">
        <v>160.6</v>
      </c>
      <c r="E15" s="222">
        <v>281.21883333333301</v>
      </c>
      <c r="F15" s="181">
        <v>227.959583333333</v>
      </c>
    </row>
    <row r="16" spans="1:18" x14ac:dyDescent="0.2">
      <c r="B16" s="217">
        <v>2021</v>
      </c>
      <c r="C16" s="323">
        <v>171.9962768272193</v>
      </c>
      <c r="D16" s="323">
        <v>180.42224560368422</v>
      </c>
      <c r="E16" s="222">
        <v>285.32283333333305</v>
      </c>
      <c r="F16" s="181">
        <v>227.52141666666699</v>
      </c>
    </row>
    <row r="17" spans="1:17" x14ac:dyDescent="0.2">
      <c r="B17" s="217">
        <v>2022</v>
      </c>
      <c r="C17" s="323">
        <v>141.63024978709251</v>
      </c>
      <c r="D17" s="323">
        <v>160.53594984246573</v>
      </c>
      <c r="E17" s="337">
        <v>251.414083333333</v>
      </c>
      <c r="F17" s="182">
        <v>197.20433333333298</v>
      </c>
    </row>
    <row r="18" spans="1:17" x14ac:dyDescent="0.2">
      <c r="C18" s="52"/>
      <c r="D18" s="52"/>
    </row>
    <row r="19" spans="1:17" x14ac:dyDescent="0.2">
      <c r="A19" s="46" t="s">
        <v>354</v>
      </c>
      <c r="B19" s="46"/>
      <c r="C19" s="46"/>
      <c r="D19" s="46"/>
      <c r="E19" s="46"/>
      <c r="F19" s="399"/>
      <c r="G19" s="399"/>
      <c r="H19" s="399"/>
    </row>
    <row r="20" spans="1:17" x14ac:dyDescent="0.2">
      <c r="A20" s="25"/>
      <c r="B20" s="42"/>
      <c r="C20" s="15"/>
      <c r="D20" s="15"/>
    </row>
    <row r="21" spans="1:17" x14ac:dyDescent="0.2">
      <c r="A21" s="25"/>
      <c r="B21" s="25"/>
      <c r="C21" s="25"/>
      <c r="D21" s="25"/>
      <c r="E21" s="25"/>
      <c r="F21" s="25"/>
      <c r="G21" s="25"/>
      <c r="H21" s="25"/>
    </row>
    <row r="28" spans="1:17" x14ac:dyDescent="0.2">
      <c r="H28" s="38" t="s">
        <v>345</v>
      </c>
      <c r="I28" s="46"/>
      <c r="J28" s="46"/>
      <c r="K28" s="46"/>
      <c r="L28" s="46"/>
      <c r="M28" s="38"/>
      <c r="N28" s="38"/>
      <c r="O28" s="38"/>
    </row>
    <row r="29" spans="1:17" x14ac:dyDescent="0.2">
      <c r="I29" s="46"/>
      <c r="J29" s="46"/>
      <c r="K29" s="46"/>
      <c r="L29" s="46"/>
      <c r="M29" s="38"/>
      <c r="N29" s="38"/>
      <c r="O29" s="38"/>
    </row>
    <row r="30" spans="1:17" x14ac:dyDescent="0.2">
      <c r="H30" s="46" t="s">
        <v>354</v>
      </c>
      <c r="I30" s="46"/>
      <c r="J30" s="46"/>
      <c r="K30" s="46"/>
      <c r="L30" s="46"/>
      <c r="M30" s="399"/>
      <c r="N30" s="399"/>
      <c r="O30" s="399"/>
    </row>
    <row r="32" spans="1:17" x14ac:dyDescent="0.2">
      <c r="B32" s="53"/>
      <c r="C32" s="53"/>
      <c r="D32" s="53"/>
      <c r="E32" s="53"/>
      <c r="F32" s="53"/>
      <c r="G32" s="53"/>
      <c r="H32" s="53"/>
      <c r="I32" s="53"/>
      <c r="J32" s="53"/>
      <c r="K32" s="53"/>
      <c r="L32" s="53"/>
      <c r="M32" s="53"/>
      <c r="N32" s="53"/>
      <c r="O32" s="53"/>
      <c r="P32" s="53"/>
      <c r="Q32" s="53"/>
    </row>
    <row r="34" spans="2:19" x14ac:dyDescent="0.2">
      <c r="B34" s="19" t="s">
        <v>205</v>
      </c>
      <c r="J34" s="19" t="s">
        <v>353</v>
      </c>
      <c r="Q34" s="519"/>
      <c r="R34" s="519"/>
      <c r="S34" s="519"/>
    </row>
    <row r="35" spans="2:19" x14ac:dyDescent="0.2">
      <c r="Q35" s="29"/>
    </row>
    <row r="36" spans="2:19" x14ac:dyDescent="0.2">
      <c r="B36" s="138"/>
      <c r="C36" s="444" t="s">
        <v>186</v>
      </c>
      <c r="D36" s="444" t="s">
        <v>187</v>
      </c>
      <c r="E36" s="445" t="s">
        <v>184</v>
      </c>
      <c r="F36" s="444" t="s">
        <v>185</v>
      </c>
    </row>
    <row r="37" spans="2:19" x14ac:dyDescent="0.2">
      <c r="B37" s="229" t="s">
        <v>338</v>
      </c>
      <c r="C37" s="215">
        <v>354.7</v>
      </c>
      <c r="D37" s="215">
        <v>435.8</v>
      </c>
      <c r="E37" s="338">
        <v>394.99200000000002</v>
      </c>
      <c r="F37" s="339">
        <v>366.84100000000001</v>
      </c>
    </row>
    <row r="38" spans="2:19" x14ac:dyDescent="0.2">
      <c r="B38" s="229" t="s">
        <v>336</v>
      </c>
      <c r="C38" s="215">
        <v>349</v>
      </c>
      <c r="D38" s="215">
        <v>390.8</v>
      </c>
      <c r="E38" s="340">
        <v>395.98500000000001</v>
      </c>
      <c r="F38" s="341">
        <v>378.90499999999997</v>
      </c>
    </row>
    <row r="39" spans="2:19" x14ac:dyDescent="0.2">
      <c r="B39" s="229" t="s">
        <v>337</v>
      </c>
      <c r="C39" s="215">
        <v>292</v>
      </c>
      <c r="D39" s="215">
        <v>343.1</v>
      </c>
      <c r="E39" s="222">
        <v>391.279</v>
      </c>
      <c r="F39" s="181">
        <v>376.15600000000001</v>
      </c>
    </row>
    <row r="40" spans="2:19" x14ac:dyDescent="0.2">
      <c r="B40" s="229" t="s">
        <v>339</v>
      </c>
      <c r="C40" s="215">
        <v>265.60000000000002</v>
      </c>
      <c r="D40" s="215">
        <v>310.7</v>
      </c>
      <c r="E40" s="222">
        <v>380.274</v>
      </c>
      <c r="F40" s="181">
        <v>362.88400000000001</v>
      </c>
    </row>
    <row r="41" spans="2:19" x14ac:dyDescent="0.2">
      <c r="B41" s="229" t="s">
        <v>340</v>
      </c>
      <c r="C41" s="215">
        <v>236.6</v>
      </c>
      <c r="D41" s="215">
        <v>274.39999999999998</v>
      </c>
      <c r="E41" s="222">
        <v>367.096</v>
      </c>
      <c r="F41" s="181">
        <v>346.05700000000002</v>
      </c>
    </row>
    <row r="42" spans="2:19" x14ac:dyDescent="0.2">
      <c r="B42" s="229" t="s">
        <v>341</v>
      </c>
      <c r="C42" s="215">
        <v>212.6</v>
      </c>
      <c r="D42" s="215">
        <v>241.8</v>
      </c>
      <c r="E42" s="222">
        <v>339.04700000000003</v>
      </c>
      <c r="F42" s="181">
        <v>311.52499999999998</v>
      </c>
    </row>
    <row r="43" spans="2:19" x14ac:dyDescent="0.2">
      <c r="B43" s="229" t="s">
        <v>342</v>
      </c>
      <c r="C43" s="215">
        <v>204.4</v>
      </c>
      <c r="D43" s="215">
        <v>226</v>
      </c>
      <c r="E43" s="222">
        <v>308.49</v>
      </c>
      <c r="F43" s="181">
        <v>274.608</v>
      </c>
    </row>
    <row r="44" spans="2:19" x14ac:dyDescent="0.2">
      <c r="B44" s="229" t="s">
        <v>344</v>
      </c>
      <c r="C44" s="215">
        <v>165.8</v>
      </c>
      <c r="D44" s="215">
        <v>184.9</v>
      </c>
      <c r="E44" s="222">
        <v>286.87200000000001</v>
      </c>
      <c r="F44" s="181">
        <v>242.63499999999999</v>
      </c>
    </row>
    <row r="45" spans="2:19" x14ac:dyDescent="0.2">
      <c r="B45" s="229" t="s">
        <v>343</v>
      </c>
      <c r="C45" s="215">
        <v>138.6</v>
      </c>
      <c r="D45" s="215">
        <v>160.6</v>
      </c>
      <c r="E45" s="222">
        <v>281.21883333333301</v>
      </c>
      <c r="F45" s="181">
        <v>227.959583333333</v>
      </c>
    </row>
    <row r="46" spans="2:19" x14ac:dyDescent="0.2">
      <c r="B46" s="295">
        <v>2021</v>
      </c>
      <c r="C46" s="323">
        <v>171.9962768272193</v>
      </c>
      <c r="D46" s="323">
        <v>180.42224560368422</v>
      </c>
      <c r="E46" s="222">
        <v>285.32283333333305</v>
      </c>
      <c r="F46" s="181">
        <v>227.52141666666699</v>
      </c>
    </row>
    <row r="47" spans="2:19" x14ac:dyDescent="0.2">
      <c r="B47" s="295">
        <v>2022</v>
      </c>
      <c r="C47" s="323">
        <v>141.63024978709251</v>
      </c>
      <c r="D47" s="323">
        <v>160.53594984246573</v>
      </c>
      <c r="E47" s="337">
        <v>251.414083333333</v>
      </c>
      <c r="F47" s="182">
        <v>197.20433333333298</v>
      </c>
    </row>
    <row r="50" spans="2:9" x14ac:dyDescent="0.2">
      <c r="B50" s="46" t="s">
        <v>377</v>
      </c>
    </row>
    <row r="51" spans="2:9" x14ac:dyDescent="0.2">
      <c r="B51" s="520"/>
      <c r="C51" s="520"/>
      <c r="D51" s="520"/>
      <c r="E51" s="520"/>
      <c r="F51" s="520"/>
    </row>
    <row r="52" spans="2:9" x14ac:dyDescent="0.2">
      <c r="C52" s="19"/>
      <c r="D52" s="19"/>
      <c r="E52" s="19"/>
      <c r="F52" s="19"/>
      <c r="G52" s="19"/>
    </row>
    <row r="60" spans="2:9" x14ac:dyDescent="0.2">
      <c r="I60" s="38" t="s">
        <v>346</v>
      </c>
    </row>
    <row r="61" spans="2:9" x14ac:dyDescent="0.2">
      <c r="I61" s="38"/>
    </row>
    <row r="62" spans="2:9" x14ac:dyDescent="0.2">
      <c r="I62" s="46" t="s">
        <v>377</v>
      </c>
    </row>
  </sheetData>
  <mergeCells count="4">
    <mergeCell ref="I4:N4"/>
    <mergeCell ref="B51:F51"/>
    <mergeCell ref="Q34:S34"/>
    <mergeCell ref="B4:G4"/>
  </mergeCells>
  <phoneticPr fontId="10" type="noConversion"/>
  <pageMargins left="0.75" right="0.75" top="1" bottom="1" header="0.5" footer="0.5"/>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C4" sqref="C4"/>
    </sheetView>
  </sheetViews>
  <sheetFormatPr defaultRowHeight="12.75" x14ac:dyDescent="0.2"/>
  <cols>
    <col min="2" max="2" width="15.42578125" customWidth="1"/>
    <col min="3" max="4" width="23.140625" customWidth="1"/>
  </cols>
  <sheetData>
    <row r="1" spans="1:7" x14ac:dyDescent="0.2">
      <c r="A1" s="29"/>
    </row>
    <row r="3" spans="1:7" x14ac:dyDescent="0.2">
      <c r="G3" s="19" t="s">
        <v>300</v>
      </c>
    </row>
    <row r="6" spans="1:7" ht="15.75" customHeight="1" x14ac:dyDescent="0.2">
      <c r="B6" s="141"/>
      <c r="C6" s="522" t="s">
        <v>191</v>
      </c>
      <c r="D6" s="523"/>
    </row>
    <row r="7" spans="1:7" x14ac:dyDescent="0.2">
      <c r="B7" s="142"/>
      <c r="C7" s="446" t="s">
        <v>2</v>
      </c>
      <c r="D7" s="446" t="s">
        <v>3</v>
      </c>
    </row>
    <row r="8" spans="1:7" ht="14.25" x14ac:dyDescent="0.2">
      <c r="B8" s="197">
        <v>2012</v>
      </c>
      <c r="C8" s="143">
        <v>156.779</v>
      </c>
      <c r="D8" s="143">
        <v>113.477</v>
      </c>
    </row>
    <row r="9" spans="1:7" ht="14.25" x14ac:dyDescent="0.2">
      <c r="B9" s="197">
        <v>2013</v>
      </c>
      <c r="C9" s="143">
        <v>153.143</v>
      </c>
      <c r="D9" s="143">
        <v>114.741</v>
      </c>
    </row>
    <row r="10" spans="1:7" ht="14.25" x14ac:dyDescent="0.2">
      <c r="B10" s="197">
        <v>2014</v>
      </c>
      <c r="C10" s="143">
        <v>150.67625000000001</v>
      </c>
      <c r="D10" s="143">
        <v>114.00708333333331</v>
      </c>
    </row>
    <row r="11" spans="1:7" ht="14.25" x14ac:dyDescent="0.2">
      <c r="B11" s="197">
        <v>2015</v>
      </c>
      <c r="C11" s="143">
        <v>145.31700000000001</v>
      </c>
      <c r="D11" s="143">
        <v>106.762</v>
      </c>
    </row>
    <row r="12" spans="1:7" ht="14.25" x14ac:dyDescent="0.2">
      <c r="B12" s="197">
        <v>2016</v>
      </c>
      <c r="C12" s="143">
        <v>136.09899999999999</v>
      </c>
      <c r="D12" s="143">
        <v>102.77500000000001</v>
      </c>
    </row>
    <row r="13" spans="1:7" ht="14.25" x14ac:dyDescent="0.2">
      <c r="B13" s="197">
        <v>2017</v>
      </c>
      <c r="C13" s="143">
        <v>124.48099999999999</v>
      </c>
      <c r="D13" s="143">
        <v>91.393000000000001</v>
      </c>
    </row>
    <row r="14" spans="1:7" ht="14.25" x14ac:dyDescent="0.2">
      <c r="B14" s="197">
        <v>2018</v>
      </c>
      <c r="C14" s="143">
        <v>112.202</v>
      </c>
      <c r="D14" s="143">
        <v>79.992000000000004</v>
      </c>
    </row>
    <row r="15" spans="1:7" ht="14.25" x14ac:dyDescent="0.2">
      <c r="B15" s="197">
        <v>2019</v>
      </c>
      <c r="C15" s="143">
        <v>131.94900000000001</v>
      </c>
      <c r="D15" s="143">
        <v>96.733000000000004</v>
      </c>
    </row>
    <row r="16" spans="1:7" ht="14.25" x14ac:dyDescent="0.2">
      <c r="B16" s="197">
        <v>2020</v>
      </c>
      <c r="C16" s="342">
        <v>149.94800000000001</v>
      </c>
      <c r="D16" s="342">
        <v>111.499</v>
      </c>
    </row>
    <row r="17" spans="2:17" ht="14.25" x14ac:dyDescent="0.2">
      <c r="B17" s="197">
        <v>2021</v>
      </c>
      <c r="C17" s="342">
        <v>161.214</v>
      </c>
      <c r="D17" s="342">
        <v>120.51800000000003</v>
      </c>
    </row>
    <row r="18" spans="2:17" ht="14.25" x14ac:dyDescent="0.2">
      <c r="B18" s="197">
        <v>2022</v>
      </c>
      <c r="C18" s="342">
        <v>145.35599999999999</v>
      </c>
      <c r="D18" s="342">
        <v>106.922</v>
      </c>
    </row>
    <row r="19" spans="2:17" x14ac:dyDescent="0.2">
      <c r="G19" s="524" t="s">
        <v>61</v>
      </c>
      <c r="H19" s="524"/>
      <c r="I19" s="524"/>
      <c r="J19" s="524"/>
    </row>
    <row r="22" spans="2:17" x14ac:dyDescent="0.2">
      <c r="B22" s="68"/>
      <c r="C22" s="68"/>
      <c r="D22" s="68"/>
      <c r="E22" s="68"/>
      <c r="F22" s="68"/>
      <c r="G22" s="68"/>
      <c r="H22" s="68"/>
      <c r="I22" s="68"/>
      <c r="J22" s="68"/>
      <c r="K22" s="68"/>
      <c r="L22" s="68"/>
      <c r="M22" s="68"/>
      <c r="N22" s="68"/>
      <c r="O22" s="68"/>
      <c r="P22" s="68"/>
    </row>
    <row r="24" spans="2:17" x14ac:dyDescent="0.2">
      <c r="G24" s="19" t="s">
        <v>331</v>
      </c>
      <c r="Q24" s="29"/>
    </row>
    <row r="26" spans="2:17" ht="15.75" customHeight="1" x14ac:dyDescent="0.2">
      <c r="B26" s="141"/>
      <c r="C26" s="522" t="s">
        <v>150</v>
      </c>
      <c r="D26" s="523"/>
    </row>
    <row r="27" spans="2:17" x14ac:dyDescent="0.2">
      <c r="B27" s="142"/>
      <c r="C27" s="446" t="s">
        <v>92</v>
      </c>
      <c r="D27" s="446" t="s">
        <v>93</v>
      </c>
    </row>
    <row r="28" spans="2:17" ht="14.25" x14ac:dyDescent="0.2">
      <c r="B28" s="197">
        <v>2012</v>
      </c>
      <c r="C28" s="143">
        <v>156.779</v>
      </c>
      <c r="D28" s="143">
        <v>113.477</v>
      </c>
    </row>
    <row r="29" spans="2:17" ht="14.25" x14ac:dyDescent="0.2">
      <c r="B29" s="197">
        <v>2013</v>
      </c>
      <c r="C29" s="143">
        <v>153.143</v>
      </c>
      <c r="D29" s="143">
        <v>114.741</v>
      </c>
    </row>
    <row r="30" spans="2:17" ht="14.25" x14ac:dyDescent="0.2">
      <c r="B30" s="197">
        <v>2014</v>
      </c>
      <c r="C30" s="143">
        <v>150.67625000000001</v>
      </c>
      <c r="D30" s="143">
        <v>114.00708333333331</v>
      </c>
    </row>
    <row r="31" spans="2:17" ht="14.25" x14ac:dyDescent="0.2">
      <c r="B31" s="197">
        <v>2015</v>
      </c>
      <c r="C31" s="143">
        <v>145.31700000000001</v>
      </c>
      <c r="D31" s="143">
        <v>106.762</v>
      </c>
    </row>
    <row r="32" spans="2:17" ht="14.25" x14ac:dyDescent="0.2">
      <c r="B32" s="197">
        <v>2016</v>
      </c>
      <c r="C32" s="143">
        <v>136.09899999999999</v>
      </c>
      <c r="D32" s="143">
        <v>102.77500000000001</v>
      </c>
    </row>
    <row r="33" spans="2:7" ht="14.25" x14ac:dyDescent="0.2">
      <c r="B33" s="197">
        <v>2017</v>
      </c>
      <c r="C33" s="143">
        <v>124.48099999999999</v>
      </c>
      <c r="D33" s="143">
        <v>91.393000000000001</v>
      </c>
    </row>
    <row r="34" spans="2:7" ht="14.25" x14ac:dyDescent="0.2">
      <c r="B34" s="197">
        <v>2018</v>
      </c>
      <c r="C34" s="143">
        <v>112.202</v>
      </c>
      <c r="D34" s="143">
        <v>79.992000000000004</v>
      </c>
    </row>
    <row r="35" spans="2:7" ht="14.25" x14ac:dyDescent="0.2">
      <c r="B35" s="197">
        <v>2019</v>
      </c>
      <c r="C35" s="143">
        <v>131.94900000000001</v>
      </c>
      <c r="D35" s="143">
        <v>96.733000000000004</v>
      </c>
    </row>
    <row r="36" spans="2:7" ht="14.25" x14ac:dyDescent="0.2">
      <c r="B36" s="197">
        <v>2020</v>
      </c>
      <c r="C36" s="143">
        <v>149.94800000000001</v>
      </c>
      <c r="D36" s="143">
        <v>111.499</v>
      </c>
    </row>
    <row r="37" spans="2:7" ht="14.25" x14ac:dyDescent="0.2">
      <c r="B37" s="197">
        <v>2021</v>
      </c>
      <c r="C37" s="143">
        <v>161.214</v>
      </c>
      <c r="D37" s="143">
        <v>120.51800000000003</v>
      </c>
    </row>
    <row r="38" spans="2:7" ht="14.25" x14ac:dyDescent="0.2">
      <c r="B38" s="197">
        <v>2022</v>
      </c>
      <c r="C38" s="143">
        <v>145.35599999999999</v>
      </c>
      <c r="D38" s="143">
        <v>106.922</v>
      </c>
    </row>
    <row r="41" spans="2:7" x14ac:dyDescent="0.2">
      <c r="G41" s="38" t="s">
        <v>161</v>
      </c>
    </row>
  </sheetData>
  <mergeCells count="3">
    <mergeCell ref="C6:D6"/>
    <mergeCell ref="G19:J19"/>
    <mergeCell ref="C26:D26"/>
  </mergeCells>
  <conditionalFormatting sqref="B6">
    <cfRule type="dataBar" priority="4">
      <dataBar>
        <cfvo type="min"/>
        <cfvo type="max"/>
        <color rgb="FF008AEF"/>
      </dataBar>
    </cfRule>
  </conditionalFormatting>
  <conditionalFormatting sqref="B26">
    <cfRule type="dataBar" priority="1">
      <dataBar>
        <cfvo type="min"/>
        <cfvo type="max"/>
        <color rgb="FF008AEF"/>
      </dataBar>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workbookViewId="0">
      <selection activeCell="C5" sqref="C5"/>
    </sheetView>
  </sheetViews>
  <sheetFormatPr defaultRowHeight="12.75" x14ac:dyDescent="0.2"/>
  <cols>
    <col min="1" max="6" width="9.140625" style="20"/>
    <col min="7" max="7" width="16.28515625" style="20" customWidth="1"/>
    <col min="8" max="16384" width="9.140625" style="20"/>
  </cols>
  <sheetData>
    <row r="1" spans="1:7" x14ac:dyDescent="0.2">
      <c r="A1" s="29"/>
      <c r="G1" s="447"/>
    </row>
    <row r="2" spans="1:7" x14ac:dyDescent="0.2">
      <c r="G2" s="19" t="s">
        <v>301</v>
      </c>
    </row>
    <row r="7" spans="1:7" x14ac:dyDescent="0.2">
      <c r="C7" s="525" t="s">
        <v>16</v>
      </c>
      <c r="D7" s="526"/>
    </row>
    <row r="8" spans="1:7" x14ac:dyDescent="0.2">
      <c r="B8" s="136"/>
      <c r="C8" s="428" t="s">
        <v>59</v>
      </c>
      <c r="D8" s="428" t="s">
        <v>3</v>
      </c>
    </row>
    <row r="9" spans="1:7" x14ac:dyDescent="0.2">
      <c r="B9" s="137">
        <v>2012</v>
      </c>
      <c r="C9" s="83">
        <v>76.988</v>
      </c>
      <c r="D9" s="83">
        <v>83.915000000000006</v>
      </c>
    </row>
    <row r="10" spans="1:7" x14ac:dyDescent="0.2">
      <c r="B10" s="137">
        <v>2013</v>
      </c>
      <c r="C10" s="83">
        <v>86.067999999999998</v>
      </c>
      <c r="D10" s="83">
        <v>93.489000000000004</v>
      </c>
    </row>
    <row r="11" spans="1:7" x14ac:dyDescent="0.2">
      <c r="B11" s="137">
        <v>2014</v>
      </c>
      <c r="C11" s="52">
        <v>76.260999999999996</v>
      </c>
      <c r="D11" s="52">
        <v>79.578999999999994</v>
      </c>
    </row>
    <row r="12" spans="1:7" x14ac:dyDescent="0.2">
      <c r="B12" s="137">
        <v>2015</v>
      </c>
      <c r="C12" s="52">
        <v>66.947999999999993</v>
      </c>
      <c r="D12" s="52">
        <v>69.225999999999999</v>
      </c>
    </row>
    <row r="13" spans="1:7" x14ac:dyDescent="0.2">
      <c r="B13" s="138">
        <v>2016</v>
      </c>
      <c r="C13" s="139">
        <v>60.009</v>
      </c>
      <c r="D13" s="139">
        <v>59.561</v>
      </c>
    </row>
    <row r="14" spans="1:7" x14ac:dyDescent="0.2">
      <c r="B14" s="137">
        <v>2017</v>
      </c>
      <c r="C14" s="52">
        <v>54.948999999999998</v>
      </c>
      <c r="D14" s="52">
        <v>52.753999999999998</v>
      </c>
    </row>
    <row r="15" spans="1:7" x14ac:dyDescent="0.2">
      <c r="B15" s="137">
        <v>2018</v>
      </c>
      <c r="C15" s="52">
        <v>55.124000000000002</v>
      </c>
      <c r="D15" s="52">
        <v>49.615000000000002</v>
      </c>
    </row>
    <row r="16" spans="1:7" x14ac:dyDescent="0.2">
      <c r="B16" s="138">
        <v>2019</v>
      </c>
      <c r="C16" s="139">
        <v>54.457999999999998</v>
      </c>
      <c r="D16" s="139">
        <v>45.997</v>
      </c>
    </row>
    <row r="17" spans="2:15" x14ac:dyDescent="0.2">
      <c r="B17" s="343">
        <v>2020</v>
      </c>
      <c r="C17" s="80">
        <v>49.844000000000001</v>
      </c>
      <c r="D17" s="183">
        <v>41.183</v>
      </c>
    </row>
    <row r="18" spans="2:15" x14ac:dyDescent="0.2">
      <c r="B18" s="137">
        <v>2021</v>
      </c>
      <c r="C18" s="52">
        <v>50.203000000000003</v>
      </c>
      <c r="D18" s="181">
        <v>38.965000000000003</v>
      </c>
    </row>
    <row r="19" spans="2:15" x14ac:dyDescent="0.2">
      <c r="B19" s="138">
        <v>2022</v>
      </c>
      <c r="C19" s="139">
        <v>45.741</v>
      </c>
      <c r="D19" s="182">
        <v>37.402999999999999</v>
      </c>
    </row>
    <row r="22" spans="2:15" x14ac:dyDescent="0.2">
      <c r="G22" s="527" t="s">
        <v>61</v>
      </c>
      <c r="H22" s="527"/>
      <c r="I22" s="527"/>
      <c r="J22" s="527"/>
    </row>
    <row r="23" spans="2:15" x14ac:dyDescent="0.2">
      <c r="G23" s="44"/>
      <c r="H23" s="44"/>
      <c r="I23" s="44"/>
      <c r="J23" s="44"/>
    </row>
    <row r="24" spans="2:15" x14ac:dyDescent="0.2">
      <c r="B24" s="140"/>
      <c r="C24" s="140"/>
      <c r="D24" s="140"/>
      <c r="E24" s="140"/>
      <c r="F24" s="140"/>
      <c r="G24" s="140"/>
      <c r="H24" s="140"/>
      <c r="I24" s="140"/>
      <c r="J24" s="140"/>
      <c r="K24" s="140"/>
      <c r="L24" s="140"/>
      <c r="M24" s="140"/>
      <c r="N24" s="140"/>
      <c r="O24" s="140"/>
    </row>
    <row r="26" spans="2:15" x14ac:dyDescent="0.2">
      <c r="G26" s="19" t="s">
        <v>206</v>
      </c>
      <c r="H26" s="19"/>
      <c r="I26" s="19"/>
      <c r="J26" s="19"/>
      <c r="K26" s="19"/>
      <c r="L26" s="19"/>
      <c r="M26" s="19"/>
      <c r="N26" s="19"/>
    </row>
    <row r="27" spans="2:15" x14ac:dyDescent="0.2">
      <c r="B27" s="107"/>
      <c r="C27" s="525" t="s">
        <v>178</v>
      </c>
      <c r="D27" s="526"/>
    </row>
    <row r="28" spans="2:15" x14ac:dyDescent="0.2">
      <c r="B28" s="136"/>
      <c r="C28" s="428" t="s">
        <v>92</v>
      </c>
      <c r="D28" s="428" t="s">
        <v>93</v>
      </c>
    </row>
    <row r="29" spans="2:15" x14ac:dyDescent="0.2">
      <c r="B29" s="137">
        <v>2012</v>
      </c>
      <c r="C29" s="83">
        <v>76.988</v>
      </c>
      <c r="D29" s="83">
        <v>83.915000000000006</v>
      </c>
    </row>
    <row r="30" spans="2:15" x14ac:dyDescent="0.2">
      <c r="B30" s="137">
        <v>2013</v>
      </c>
      <c r="C30" s="83">
        <v>86.067999999999998</v>
      </c>
      <c r="D30" s="83">
        <v>93.489000000000004</v>
      </c>
    </row>
    <row r="31" spans="2:15" x14ac:dyDescent="0.2">
      <c r="B31" s="137">
        <v>2014</v>
      </c>
      <c r="C31" s="52">
        <v>76.260999999999996</v>
      </c>
      <c r="D31" s="52">
        <v>79.578999999999994</v>
      </c>
    </row>
    <row r="32" spans="2:15" x14ac:dyDescent="0.2">
      <c r="B32" s="137">
        <v>2015</v>
      </c>
      <c r="C32" s="52">
        <v>66.947999999999993</v>
      </c>
      <c r="D32" s="52">
        <v>69.225999999999999</v>
      </c>
    </row>
    <row r="33" spans="2:7" x14ac:dyDescent="0.2">
      <c r="B33" s="138">
        <v>2016</v>
      </c>
      <c r="C33" s="139">
        <v>60.009</v>
      </c>
      <c r="D33" s="139">
        <v>59.561</v>
      </c>
    </row>
    <row r="34" spans="2:7" x14ac:dyDescent="0.2">
      <c r="B34" s="137">
        <v>2017</v>
      </c>
      <c r="C34" s="52">
        <v>54.948999999999998</v>
      </c>
      <c r="D34" s="52">
        <v>52.753999999999998</v>
      </c>
    </row>
    <row r="35" spans="2:7" x14ac:dyDescent="0.2">
      <c r="B35" s="137">
        <v>2018</v>
      </c>
      <c r="C35" s="52">
        <v>55.124000000000002</v>
      </c>
      <c r="D35" s="52">
        <v>49.615000000000002</v>
      </c>
    </row>
    <row r="36" spans="2:7" x14ac:dyDescent="0.2">
      <c r="B36" s="138">
        <v>2019</v>
      </c>
      <c r="C36" s="139">
        <v>54.457999999999998</v>
      </c>
      <c r="D36" s="139">
        <v>45.997</v>
      </c>
    </row>
    <row r="37" spans="2:7" x14ac:dyDescent="0.2">
      <c r="B37" s="343">
        <v>2020</v>
      </c>
      <c r="C37" s="80">
        <v>49.844000000000001</v>
      </c>
      <c r="D37" s="183">
        <v>41.183</v>
      </c>
    </row>
    <row r="38" spans="2:7" x14ac:dyDescent="0.2">
      <c r="B38" s="137">
        <v>2021</v>
      </c>
      <c r="C38" s="52">
        <v>50.203000000000003</v>
      </c>
      <c r="D38" s="181">
        <v>38.965000000000003</v>
      </c>
    </row>
    <row r="39" spans="2:7" x14ac:dyDescent="0.2">
      <c r="B39" s="138">
        <v>2022</v>
      </c>
      <c r="C39" s="139">
        <v>45.741</v>
      </c>
      <c r="D39" s="182">
        <v>37.402999999999999</v>
      </c>
    </row>
    <row r="46" spans="2:7" x14ac:dyDescent="0.2">
      <c r="G46" s="38" t="s">
        <v>161</v>
      </c>
    </row>
  </sheetData>
  <mergeCells count="3">
    <mergeCell ref="C27:D27"/>
    <mergeCell ref="G22:J22"/>
    <mergeCell ref="C7:D7"/>
  </mergeCells>
  <phoneticPr fontId="10" type="noConversion"/>
  <pageMargins left="0.75" right="0.75" top="1" bottom="1" header="0.5" footer="0.5"/>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opLeftCell="B1" workbookViewId="0">
      <selection activeCell="F16" sqref="F16"/>
    </sheetView>
  </sheetViews>
  <sheetFormatPr defaultRowHeight="12.75" x14ac:dyDescent="0.2"/>
  <cols>
    <col min="1" max="2" width="9.140625" style="20"/>
    <col min="3" max="3" width="15.5703125" style="20" customWidth="1"/>
    <col min="4" max="4" width="13.5703125" style="20" customWidth="1"/>
    <col min="5" max="5" width="9.140625" style="20"/>
    <col min="6" max="6" width="12.7109375" style="20" customWidth="1"/>
    <col min="7" max="16384" width="9.140625" style="20"/>
  </cols>
  <sheetData>
    <row r="1" spans="1:19" x14ac:dyDescent="0.2">
      <c r="A1" s="29"/>
    </row>
    <row r="2" spans="1:19" ht="13.5" thickBot="1" x14ac:dyDescent="0.25">
      <c r="I2" s="19" t="s">
        <v>355</v>
      </c>
    </row>
    <row r="3" spans="1:19" ht="15.75" customHeight="1" thickTop="1" thickBot="1" x14ac:dyDescent="0.25">
      <c r="B3" s="448"/>
      <c r="C3" s="528" t="s">
        <v>2</v>
      </c>
      <c r="D3" s="529"/>
    </row>
    <row r="4" spans="1:19" ht="51.75" thickTop="1" x14ac:dyDescent="0.2">
      <c r="B4" s="151"/>
      <c r="C4" s="225" t="s">
        <v>90</v>
      </c>
      <c r="D4" s="225" t="s">
        <v>91</v>
      </c>
    </row>
    <row r="5" spans="1:19" x14ac:dyDescent="0.2">
      <c r="B5" s="153">
        <v>2012</v>
      </c>
      <c r="C5" s="149">
        <v>19.489833333333333</v>
      </c>
      <c r="D5" s="149">
        <v>22.291166666666669</v>
      </c>
      <c r="G5" s="52"/>
      <c r="L5" s="19" t="s">
        <v>2</v>
      </c>
      <c r="S5" s="19" t="s">
        <v>3</v>
      </c>
    </row>
    <row r="6" spans="1:19" x14ac:dyDescent="0.2">
      <c r="B6" s="153">
        <v>2013</v>
      </c>
      <c r="C6" s="149">
        <v>18.754999999999999</v>
      </c>
      <c r="D6" s="149">
        <v>24.097000000000001</v>
      </c>
      <c r="G6" s="52"/>
    </row>
    <row r="7" spans="1:19" x14ac:dyDescent="0.2">
      <c r="B7" s="153">
        <v>2014</v>
      </c>
      <c r="C7" s="149">
        <v>17.53833333333333</v>
      </c>
      <c r="D7" s="149">
        <v>25.359500000000001</v>
      </c>
      <c r="G7" s="52"/>
    </row>
    <row r="8" spans="1:19" x14ac:dyDescent="0.2">
      <c r="B8" s="153">
        <v>2015</v>
      </c>
      <c r="C8" s="149">
        <v>18.251000000000001</v>
      </c>
      <c r="D8" s="149">
        <v>27.515999999999998</v>
      </c>
      <c r="G8" s="52"/>
    </row>
    <row r="9" spans="1:19" x14ac:dyDescent="0.2">
      <c r="B9" s="153">
        <v>2016</v>
      </c>
      <c r="C9" s="149">
        <v>17.78</v>
      </c>
      <c r="D9" s="149">
        <v>28.832000000000001</v>
      </c>
      <c r="G9" s="52"/>
    </row>
    <row r="10" spans="1:19" x14ac:dyDescent="0.2">
      <c r="B10" s="153">
        <v>2017</v>
      </c>
      <c r="C10" s="149">
        <v>16.411000000000001</v>
      </c>
      <c r="D10" s="149">
        <v>30.047000000000001</v>
      </c>
      <c r="G10" s="52"/>
    </row>
    <row r="11" spans="1:19" x14ac:dyDescent="0.2">
      <c r="B11" s="153">
        <v>2018</v>
      </c>
      <c r="C11" s="149">
        <v>16.681999999999999</v>
      </c>
      <c r="D11" s="149">
        <v>24.89</v>
      </c>
      <c r="G11" s="52"/>
    </row>
    <row r="12" spans="1:19" x14ac:dyDescent="0.2">
      <c r="B12" s="153">
        <v>2019</v>
      </c>
      <c r="C12" s="149">
        <v>16.045000000000002</v>
      </c>
      <c r="D12" s="149">
        <v>15.506</v>
      </c>
      <c r="G12" s="52"/>
    </row>
    <row r="13" spans="1:19" x14ac:dyDescent="0.2">
      <c r="B13" s="153">
        <v>2020</v>
      </c>
      <c r="C13" s="149">
        <v>14.456666666666701</v>
      </c>
      <c r="D13" s="149">
        <v>11.7870833333333</v>
      </c>
      <c r="G13" s="52"/>
    </row>
    <row r="14" spans="1:19" x14ac:dyDescent="0.2">
      <c r="B14" s="153">
        <v>2021</v>
      </c>
      <c r="C14" s="149">
        <v>16.327666666666701</v>
      </c>
      <c r="D14" s="149">
        <v>12.402749999999999</v>
      </c>
      <c r="G14" s="52"/>
    </row>
    <row r="15" spans="1:19" x14ac:dyDescent="0.2">
      <c r="B15" s="153">
        <v>2022</v>
      </c>
      <c r="C15" s="149">
        <v>13.374416666666701</v>
      </c>
      <c r="D15" s="149">
        <v>12.714916666666701</v>
      </c>
      <c r="G15" s="52"/>
    </row>
    <row r="16" spans="1:19" x14ac:dyDescent="0.2">
      <c r="C16" s="180"/>
      <c r="D16" s="180"/>
      <c r="G16" s="52"/>
    </row>
    <row r="17" spans="2:12" x14ac:dyDescent="0.2">
      <c r="C17" s="180"/>
      <c r="D17" s="180"/>
      <c r="G17" s="52"/>
    </row>
    <row r="18" spans="2:12" x14ac:dyDescent="0.2">
      <c r="C18" s="180"/>
      <c r="D18" s="180"/>
      <c r="G18" s="52"/>
    </row>
    <row r="20" spans="2:12" ht="15.75" customHeight="1" thickBot="1" x14ac:dyDescent="0.25"/>
    <row r="21" spans="2:12" ht="14.25" thickTop="1" thickBot="1" x14ac:dyDescent="0.25">
      <c r="B21" s="448"/>
      <c r="C21" s="528" t="s">
        <v>3</v>
      </c>
      <c r="D21" s="532"/>
    </row>
    <row r="22" spans="2:12" ht="52.5" thickTop="1" thickBot="1" x14ac:dyDescent="0.25">
      <c r="B22" s="152"/>
      <c r="C22" s="225" t="s">
        <v>90</v>
      </c>
      <c r="D22" s="225" t="s">
        <v>91</v>
      </c>
    </row>
    <row r="23" spans="2:12" ht="13.5" thickTop="1" x14ac:dyDescent="0.2">
      <c r="B23" s="153">
        <v>2012</v>
      </c>
      <c r="C23" s="149">
        <v>20.629166666666666</v>
      </c>
      <c r="D23" s="149">
        <v>24.927749999999996</v>
      </c>
    </row>
    <row r="24" spans="2:12" x14ac:dyDescent="0.2">
      <c r="B24" s="153">
        <v>2013</v>
      </c>
      <c r="C24" s="149">
        <v>19.832999999999998</v>
      </c>
      <c r="D24" s="149">
        <v>26.742000000000001</v>
      </c>
    </row>
    <row r="25" spans="2:12" x14ac:dyDescent="0.2">
      <c r="B25" s="153">
        <v>2014</v>
      </c>
      <c r="C25" s="149">
        <v>18.474833333333333</v>
      </c>
      <c r="D25" s="149">
        <v>27.787749999999999</v>
      </c>
      <c r="I25" s="524" t="s">
        <v>61</v>
      </c>
      <c r="J25" s="524"/>
      <c r="K25" s="524"/>
      <c r="L25" s="524"/>
    </row>
    <row r="26" spans="2:12" x14ac:dyDescent="0.2">
      <c r="B26" s="153">
        <v>2015</v>
      </c>
      <c r="C26" s="149">
        <v>19.468</v>
      </c>
      <c r="D26" s="149">
        <v>30.98</v>
      </c>
    </row>
    <row r="27" spans="2:12" x14ac:dyDescent="0.2">
      <c r="B27" s="153">
        <v>2016</v>
      </c>
      <c r="C27" s="149">
        <v>18.469000000000001</v>
      </c>
      <c r="D27" s="149">
        <v>31.67</v>
      </c>
    </row>
    <row r="28" spans="2:12" x14ac:dyDescent="0.2">
      <c r="B28" s="153">
        <v>2017</v>
      </c>
      <c r="C28" s="149">
        <v>16.227</v>
      </c>
      <c r="D28" s="149">
        <v>32.158000000000001</v>
      </c>
    </row>
    <row r="29" spans="2:12" x14ac:dyDescent="0.2">
      <c r="B29" s="153">
        <v>2018</v>
      </c>
      <c r="C29" s="149">
        <v>15.939</v>
      </c>
      <c r="D29" s="149">
        <v>24.483000000000001</v>
      </c>
    </row>
    <row r="30" spans="2:12" x14ac:dyDescent="0.2">
      <c r="B30" s="153">
        <v>2019</v>
      </c>
      <c r="C30" s="149">
        <v>14.973000000000001</v>
      </c>
      <c r="D30" s="149">
        <v>14.898</v>
      </c>
    </row>
    <row r="31" spans="2:12" x14ac:dyDescent="0.2">
      <c r="B31" s="153">
        <v>2020</v>
      </c>
      <c r="C31" s="149">
        <v>13.1805</v>
      </c>
      <c r="D31" s="149">
        <v>11.087</v>
      </c>
    </row>
    <row r="32" spans="2:12" x14ac:dyDescent="0.2">
      <c r="B32" s="153">
        <v>2021</v>
      </c>
      <c r="C32" s="149">
        <v>14.563499999999999</v>
      </c>
      <c r="D32" s="149">
        <v>11.432083333333299</v>
      </c>
    </row>
    <row r="33" spans="2:24" x14ac:dyDescent="0.2">
      <c r="B33" s="153">
        <v>2022</v>
      </c>
      <c r="C33" s="149">
        <v>11.78525</v>
      </c>
      <c r="D33" s="149">
        <v>10.95425</v>
      </c>
    </row>
    <row r="35" spans="2:24" x14ac:dyDescent="0.2">
      <c r="B35" s="140"/>
      <c r="C35" s="140"/>
      <c r="D35" s="140"/>
      <c r="E35" s="140"/>
      <c r="F35" s="140"/>
      <c r="G35" s="140"/>
      <c r="H35" s="140"/>
      <c r="I35" s="140"/>
      <c r="J35" s="140"/>
      <c r="K35" s="140"/>
      <c r="L35" s="140"/>
      <c r="M35" s="140"/>
      <c r="N35" s="140"/>
      <c r="O35" s="140"/>
      <c r="P35" s="140"/>
      <c r="Q35" s="140"/>
      <c r="R35" s="140"/>
      <c r="S35" s="140"/>
      <c r="T35" s="140"/>
      <c r="U35" s="140"/>
      <c r="V35" s="140"/>
      <c r="W35" s="140"/>
      <c r="X35" s="140"/>
    </row>
    <row r="37" spans="2:24" x14ac:dyDescent="0.2">
      <c r="I37" s="19" t="s">
        <v>356</v>
      </c>
      <c r="S37" s="25"/>
    </row>
    <row r="38" spans="2:24" ht="13.5" thickBot="1" x14ac:dyDescent="0.25"/>
    <row r="39" spans="2:24" ht="14.25" thickTop="1" thickBot="1" x14ac:dyDescent="0.25">
      <c r="B39" s="150"/>
      <c r="C39" s="530" t="s">
        <v>92</v>
      </c>
      <c r="D39" s="533"/>
      <c r="L39" s="19" t="s">
        <v>92</v>
      </c>
      <c r="T39" s="19" t="s">
        <v>93</v>
      </c>
    </row>
    <row r="40" spans="2:24" ht="65.25" thickTop="1" thickBot="1" x14ac:dyDescent="0.25">
      <c r="B40" s="152"/>
      <c r="C40" s="225" t="s">
        <v>151</v>
      </c>
      <c r="D40" s="225" t="s">
        <v>152</v>
      </c>
    </row>
    <row r="41" spans="2:24" ht="13.5" thickTop="1" x14ac:dyDescent="0.2">
      <c r="B41" s="153">
        <v>2012</v>
      </c>
      <c r="C41" s="149">
        <v>19.489833333333333</v>
      </c>
      <c r="D41" s="149">
        <v>22.291166666666669</v>
      </c>
    </row>
    <row r="42" spans="2:24" x14ac:dyDescent="0.2">
      <c r="B42" s="153">
        <v>2013</v>
      </c>
      <c r="C42" s="149">
        <v>18.754999999999999</v>
      </c>
      <c r="D42" s="149">
        <v>24.097000000000001</v>
      </c>
    </row>
    <row r="43" spans="2:24" x14ac:dyDescent="0.2">
      <c r="B43" s="153">
        <v>2014</v>
      </c>
      <c r="C43" s="149">
        <v>17.53833333333333</v>
      </c>
      <c r="D43" s="149">
        <v>25.359500000000001</v>
      </c>
    </row>
    <row r="44" spans="2:24" x14ac:dyDescent="0.2">
      <c r="B44" s="153">
        <v>2015</v>
      </c>
      <c r="C44" s="149">
        <v>18.251000000000001</v>
      </c>
      <c r="D44" s="149">
        <v>27.515999999999998</v>
      </c>
    </row>
    <row r="45" spans="2:24" x14ac:dyDescent="0.2">
      <c r="B45" s="153">
        <v>2016</v>
      </c>
      <c r="C45" s="149">
        <v>17.78</v>
      </c>
      <c r="D45" s="149">
        <v>28.832000000000001</v>
      </c>
    </row>
    <row r="46" spans="2:24" x14ac:dyDescent="0.2">
      <c r="B46" s="153">
        <v>2017</v>
      </c>
      <c r="C46" s="149">
        <v>16.411000000000001</v>
      </c>
      <c r="D46" s="149">
        <v>30.047000000000001</v>
      </c>
    </row>
    <row r="47" spans="2:24" x14ac:dyDescent="0.2">
      <c r="B47" s="153">
        <v>2018</v>
      </c>
      <c r="C47" s="149">
        <v>16.681999999999999</v>
      </c>
      <c r="D47" s="149">
        <v>24.89</v>
      </c>
    </row>
    <row r="48" spans="2:24" x14ac:dyDescent="0.2">
      <c r="B48" s="153">
        <v>2019</v>
      </c>
      <c r="C48" s="149">
        <v>16.045000000000002</v>
      </c>
      <c r="D48" s="149">
        <v>15.506</v>
      </c>
      <c r="K48" s="520"/>
      <c r="L48" s="520"/>
      <c r="M48" s="520"/>
      <c r="N48" s="520"/>
    </row>
    <row r="49" spans="2:9" x14ac:dyDescent="0.2">
      <c r="B49" s="54">
        <v>2020</v>
      </c>
      <c r="C49" s="149">
        <v>14.456666666666701</v>
      </c>
      <c r="D49" s="149">
        <v>11.7870833333333</v>
      </c>
    </row>
    <row r="50" spans="2:9" x14ac:dyDescent="0.2">
      <c r="B50" s="54">
        <v>2021</v>
      </c>
      <c r="C50" s="149">
        <v>16.327666666666701</v>
      </c>
      <c r="D50" s="149">
        <v>12.402749999999999</v>
      </c>
    </row>
    <row r="51" spans="2:9" x14ac:dyDescent="0.2">
      <c r="B51" s="54">
        <v>2022</v>
      </c>
      <c r="C51" s="149">
        <v>13.374416666666701</v>
      </c>
      <c r="D51" s="149">
        <v>12.714916666666701</v>
      </c>
    </row>
    <row r="53" spans="2:9" ht="13.5" thickBot="1" x14ac:dyDescent="0.25"/>
    <row r="54" spans="2:9" ht="14.25" thickTop="1" thickBot="1" x14ac:dyDescent="0.25">
      <c r="B54" s="150"/>
      <c r="C54" s="530" t="s">
        <v>93</v>
      </c>
      <c r="D54" s="531"/>
    </row>
    <row r="55" spans="2:9" ht="65.25" thickTop="1" thickBot="1" x14ac:dyDescent="0.25">
      <c r="B55" s="152"/>
      <c r="C55" s="225" t="s">
        <v>151</v>
      </c>
      <c r="D55" s="225" t="s">
        <v>152</v>
      </c>
    </row>
    <row r="56" spans="2:9" ht="13.5" thickTop="1" x14ac:dyDescent="0.2">
      <c r="B56" s="153">
        <v>2012</v>
      </c>
      <c r="C56" s="149">
        <v>20.629166666666666</v>
      </c>
      <c r="D56" s="149">
        <v>24.927749999999996</v>
      </c>
      <c r="I56" s="38" t="s">
        <v>161</v>
      </c>
    </row>
    <row r="57" spans="2:9" x14ac:dyDescent="0.2">
      <c r="B57" s="153">
        <v>2013</v>
      </c>
      <c r="C57" s="149">
        <v>19.832999999999998</v>
      </c>
      <c r="D57" s="149">
        <v>26.742000000000001</v>
      </c>
    </row>
    <row r="58" spans="2:9" x14ac:dyDescent="0.2">
      <c r="B58" s="153">
        <v>2014</v>
      </c>
      <c r="C58" s="149">
        <v>18.474833333333333</v>
      </c>
      <c r="D58" s="149">
        <v>27.787749999999999</v>
      </c>
    </row>
    <row r="59" spans="2:9" x14ac:dyDescent="0.2">
      <c r="B59" s="153">
        <v>2015</v>
      </c>
      <c r="C59" s="149">
        <v>19.468</v>
      </c>
      <c r="D59" s="149">
        <v>30.98</v>
      </c>
    </row>
    <row r="60" spans="2:9" x14ac:dyDescent="0.2">
      <c r="B60" s="153">
        <v>2016</v>
      </c>
      <c r="C60" s="149">
        <v>18.469000000000001</v>
      </c>
      <c r="D60" s="149">
        <v>31.67</v>
      </c>
    </row>
    <row r="61" spans="2:9" x14ac:dyDescent="0.2">
      <c r="B61" s="153">
        <v>2017</v>
      </c>
      <c r="C61" s="149">
        <v>16.227</v>
      </c>
      <c r="D61" s="149">
        <v>32.158000000000001</v>
      </c>
    </row>
    <row r="62" spans="2:9" x14ac:dyDescent="0.2">
      <c r="B62" s="153">
        <v>2018</v>
      </c>
      <c r="C62" s="149">
        <v>15.939</v>
      </c>
      <c r="D62" s="149">
        <v>24.483000000000001</v>
      </c>
    </row>
    <row r="63" spans="2:9" x14ac:dyDescent="0.2">
      <c r="B63" s="153">
        <v>2019</v>
      </c>
      <c r="C63" s="149">
        <v>14.973000000000001</v>
      </c>
      <c r="D63" s="149">
        <v>14.898</v>
      </c>
    </row>
    <row r="64" spans="2:9" x14ac:dyDescent="0.2">
      <c r="B64" s="153">
        <v>2020</v>
      </c>
      <c r="C64" s="149">
        <v>13.1805</v>
      </c>
      <c r="D64" s="149">
        <v>11.087</v>
      </c>
    </row>
    <row r="65" spans="2:4" x14ac:dyDescent="0.2">
      <c r="B65" s="153">
        <v>2021</v>
      </c>
      <c r="C65" s="149">
        <v>14.563499999999999</v>
      </c>
      <c r="D65" s="149">
        <v>11.432083333333299</v>
      </c>
    </row>
    <row r="66" spans="2:4" x14ac:dyDescent="0.2">
      <c r="B66" s="153">
        <v>2022</v>
      </c>
      <c r="C66" s="149">
        <v>11.78525</v>
      </c>
      <c r="D66" s="149">
        <v>10.95425</v>
      </c>
    </row>
  </sheetData>
  <mergeCells count="6">
    <mergeCell ref="C3:D3"/>
    <mergeCell ref="K48:N48"/>
    <mergeCell ref="C54:D54"/>
    <mergeCell ref="I25:L25"/>
    <mergeCell ref="C21:D21"/>
    <mergeCell ref="C39:D39"/>
  </mergeCells>
  <conditionalFormatting sqref="B3">
    <cfRule type="dataBar" priority="6">
      <dataBar>
        <cfvo type="min"/>
        <cfvo type="max"/>
        <color rgb="FF008AEF"/>
      </dataBar>
    </cfRule>
  </conditionalFormatting>
  <conditionalFormatting sqref="B21">
    <cfRule type="dataBar" priority="5">
      <dataBar>
        <cfvo type="min"/>
        <cfvo type="max"/>
        <color rgb="FF008AEF"/>
      </dataBar>
    </cfRule>
  </conditionalFormatting>
  <conditionalFormatting sqref="B39">
    <cfRule type="dataBar" priority="4">
      <dataBar>
        <cfvo type="min"/>
        <cfvo type="max"/>
        <color rgb="FF008AEF"/>
      </dataBar>
    </cfRule>
  </conditionalFormatting>
  <conditionalFormatting sqref="B54">
    <cfRule type="dataBar" priority="3">
      <dataBar>
        <cfvo type="min"/>
        <cfvo type="max"/>
        <color rgb="FF008AEF"/>
      </dataBar>
    </cfRule>
  </conditionalFormatting>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L19" sqref="L19"/>
    </sheetView>
  </sheetViews>
  <sheetFormatPr defaultRowHeight="12.75" x14ac:dyDescent="0.2"/>
  <cols>
    <col min="5" max="5" width="11.85546875" customWidth="1"/>
  </cols>
  <sheetData>
    <row r="1" spans="1:14" x14ac:dyDescent="0.2">
      <c r="A1" s="29"/>
    </row>
    <row r="3" spans="1:14" x14ac:dyDescent="0.2">
      <c r="F3" s="25"/>
    </row>
    <row r="4" spans="1:14" s="1" customFormat="1" x14ac:dyDescent="0.2">
      <c r="B4" s="19" t="s">
        <v>302</v>
      </c>
      <c r="C4" s="8"/>
      <c r="D4" s="8"/>
      <c r="E4" s="8"/>
      <c r="F4" s="8"/>
      <c r="G4" s="8"/>
      <c r="H4" s="8"/>
    </row>
    <row r="5" spans="1:14" s="1" customFormat="1" x14ac:dyDescent="0.2">
      <c r="B5" s="8"/>
      <c r="C5" s="8"/>
      <c r="D5" s="8"/>
      <c r="E5" s="8"/>
      <c r="F5" s="8"/>
      <c r="G5" s="8"/>
      <c r="H5" s="8"/>
      <c r="I5" s="20"/>
      <c r="J5" s="20"/>
      <c r="K5" s="20"/>
    </row>
    <row r="6" spans="1:14" s="1" customFormat="1" x14ac:dyDescent="0.2">
      <c r="B6" s="400" t="s">
        <v>20</v>
      </c>
      <c r="C6" s="418" t="s">
        <v>0</v>
      </c>
      <c r="D6" s="420" t="s">
        <v>2</v>
      </c>
      <c r="E6" s="420" t="s">
        <v>3</v>
      </c>
    </row>
    <row r="7" spans="1:14" s="1" customFormat="1" x14ac:dyDescent="0.2">
      <c r="B7" s="401" t="s">
        <v>4</v>
      </c>
      <c r="C7" s="252">
        <v>44.514652753395353</v>
      </c>
      <c r="D7" s="252">
        <v>52.071192151569477</v>
      </c>
      <c r="E7" s="252">
        <v>36.396001873350606</v>
      </c>
      <c r="F7" s="2"/>
    </row>
    <row r="8" spans="1:14" s="1" customFormat="1" x14ac:dyDescent="0.2">
      <c r="B8" s="402" t="s">
        <v>166</v>
      </c>
      <c r="C8" s="56">
        <v>28.6185362849893</v>
      </c>
      <c r="D8" s="56">
        <v>35.582059859598274</v>
      </c>
      <c r="E8" s="56">
        <v>21.663313906848771</v>
      </c>
      <c r="F8" s="2"/>
      <c r="G8" s="2"/>
    </row>
    <row r="9" spans="1:14" s="1" customFormat="1" x14ac:dyDescent="0.2">
      <c r="B9" s="402" t="s">
        <v>167</v>
      </c>
      <c r="C9" s="56">
        <v>67.366081240285851</v>
      </c>
      <c r="D9" s="56">
        <v>74.224484559491415</v>
      </c>
      <c r="E9" s="56">
        <v>60.887499944119106</v>
      </c>
      <c r="F9" s="2"/>
    </row>
    <row r="10" spans="1:14" s="1" customFormat="1" x14ac:dyDescent="0.2">
      <c r="B10" s="402" t="s">
        <v>168</v>
      </c>
      <c r="C10" s="56">
        <v>14.600207594986781</v>
      </c>
      <c r="D10" s="56">
        <v>20.435646966872419</v>
      </c>
      <c r="E10" s="56">
        <v>8.8883780623993403</v>
      </c>
      <c r="F10" s="2"/>
    </row>
    <row r="11" spans="1:14" s="1" customFormat="1" x14ac:dyDescent="0.2">
      <c r="B11" s="403" t="s">
        <v>52</v>
      </c>
      <c r="C11" s="308">
        <v>72.295717796914943</v>
      </c>
      <c r="D11" s="308">
        <v>78.925987556782644</v>
      </c>
      <c r="E11" s="308">
        <v>64.061937975817898</v>
      </c>
      <c r="F11" s="2"/>
      <c r="L11" s="5"/>
      <c r="M11" s="5"/>
      <c r="N11" s="5"/>
    </row>
    <row r="12" spans="1:14" s="1" customFormat="1" ht="12" x14ac:dyDescent="0.2">
      <c r="C12" s="5"/>
      <c r="D12" s="5"/>
      <c r="E12" s="5"/>
      <c r="L12" s="5"/>
      <c r="M12" s="5"/>
      <c r="N12" s="5"/>
    </row>
    <row r="13" spans="1:14" s="1" customFormat="1" ht="12" x14ac:dyDescent="0.2">
      <c r="B13" s="16" t="s">
        <v>60</v>
      </c>
      <c r="L13" s="5"/>
      <c r="M13" s="5"/>
      <c r="N13" s="5"/>
    </row>
    <row r="15" spans="1:14" x14ac:dyDescent="0.2">
      <c r="B15" s="40"/>
      <c r="C15" s="40"/>
      <c r="D15" s="40"/>
      <c r="E15" s="40"/>
      <c r="F15" s="40"/>
      <c r="G15" s="40"/>
      <c r="H15" s="40"/>
    </row>
    <row r="16" spans="1:14" x14ac:dyDescent="0.2">
      <c r="F16" s="25"/>
    </row>
    <row r="17" spans="2:14" s="1" customFormat="1" x14ac:dyDescent="0.2">
      <c r="B17" s="19" t="s">
        <v>303</v>
      </c>
      <c r="C17" s="126"/>
      <c r="D17" s="126"/>
      <c r="E17" s="126"/>
      <c r="F17" s="8"/>
      <c r="G17" s="8"/>
      <c r="H17" s="8"/>
    </row>
    <row r="18" spans="2:14" s="1" customFormat="1" x14ac:dyDescent="0.2">
      <c r="B18" s="126"/>
      <c r="C18" s="126"/>
      <c r="D18" s="126"/>
      <c r="E18" s="126"/>
      <c r="F18" s="8"/>
      <c r="G18" s="8"/>
      <c r="H18" s="8"/>
    </row>
    <row r="19" spans="2:14" s="1" customFormat="1" x14ac:dyDescent="0.2">
      <c r="B19" s="400" t="s">
        <v>97</v>
      </c>
      <c r="C19" s="418" t="s">
        <v>98</v>
      </c>
      <c r="D19" s="420" t="s">
        <v>92</v>
      </c>
      <c r="E19" s="420" t="s">
        <v>93</v>
      </c>
    </row>
    <row r="20" spans="2:14" s="1" customFormat="1" x14ac:dyDescent="0.2">
      <c r="B20" s="401" t="s">
        <v>4</v>
      </c>
      <c r="C20" s="252">
        <v>44.514652753395353</v>
      </c>
      <c r="D20" s="252">
        <v>52.071192151569477</v>
      </c>
      <c r="E20" s="252">
        <v>36.396001873350606</v>
      </c>
    </row>
    <row r="21" spans="2:14" s="1" customFormat="1" x14ac:dyDescent="0.2">
      <c r="B21" s="402" t="s">
        <v>166</v>
      </c>
      <c r="C21" s="56">
        <v>28.6185362849893</v>
      </c>
      <c r="D21" s="56">
        <v>35.582059859598274</v>
      </c>
      <c r="E21" s="56">
        <v>21.663313906848771</v>
      </c>
    </row>
    <row r="22" spans="2:14" s="1" customFormat="1" x14ac:dyDescent="0.2">
      <c r="B22" s="402" t="s">
        <v>167</v>
      </c>
      <c r="C22" s="56">
        <v>67.366081240285851</v>
      </c>
      <c r="D22" s="56">
        <v>74.224484559491415</v>
      </c>
      <c r="E22" s="56">
        <v>60.887499944119106</v>
      </c>
    </row>
    <row r="23" spans="2:14" s="1" customFormat="1" x14ac:dyDescent="0.2">
      <c r="B23" s="402" t="s">
        <v>168</v>
      </c>
      <c r="C23" s="56">
        <v>14.600207594986781</v>
      </c>
      <c r="D23" s="56">
        <v>20.435646966872419</v>
      </c>
      <c r="E23" s="56">
        <v>8.8883780623993403</v>
      </c>
    </row>
    <row r="24" spans="2:14" s="1" customFormat="1" x14ac:dyDescent="0.2">
      <c r="B24" s="403" t="s">
        <v>52</v>
      </c>
      <c r="C24" s="308">
        <v>72.295717796914943</v>
      </c>
      <c r="D24" s="308">
        <v>78.925987556782644</v>
      </c>
      <c r="E24" s="308">
        <v>64.061937975817898</v>
      </c>
      <c r="L24" s="5"/>
      <c r="M24" s="5"/>
      <c r="N24" s="5"/>
    </row>
    <row r="25" spans="2:14" s="1" customFormat="1" ht="12" x14ac:dyDescent="0.2">
      <c r="C25" s="5"/>
      <c r="D25" s="5"/>
      <c r="E25" s="5"/>
      <c r="L25" s="5"/>
      <c r="M25" s="5"/>
      <c r="N25" s="5"/>
    </row>
    <row r="26" spans="2:14" s="1" customFormat="1" ht="12" x14ac:dyDescent="0.2">
      <c r="B26" s="38" t="s">
        <v>158</v>
      </c>
      <c r="L26" s="5"/>
      <c r="M26" s="5"/>
      <c r="N26" s="5"/>
    </row>
  </sheetData>
  <phoneticPr fontId="0" type="noConversion"/>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activeCell="A10" sqref="A10"/>
    </sheetView>
  </sheetViews>
  <sheetFormatPr defaultRowHeight="12.75" x14ac:dyDescent="0.2"/>
  <cols>
    <col min="2" max="2" width="46.140625" customWidth="1"/>
    <col min="8" max="8" width="11.7109375" customWidth="1"/>
  </cols>
  <sheetData>
    <row r="1" spans="1:14" x14ac:dyDescent="0.2">
      <c r="A1" s="29"/>
    </row>
    <row r="3" spans="1:14" s="1" customFormat="1" ht="15.75" customHeight="1" x14ac:dyDescent="0.25">
      <c r="B3" s="19" t="s">
        <v>304</v>
      </c>
      <c r="C3" s="20"/>
      <c r="D3" s="20"/>
      <c r="E3" s="20"/>
      <c r="F3" s="20"/>
      <c r="G3" s="20"/>
      <c r="H3" s="20"/>
      <c r="J3" s="104"/>
      <c r="K3" s="20"/>
      <c r="L3" s="20"/>
      <c r="M3" s="20"/>
      <c r="N3" s="28"/>
    </row>
    <row r="4" spans="1:14" s="1" customFormat="1" ht="12" customHeight="1" x14ac:dyDescent="0.2">
      <c r="B4" s="20"/>
      <c r="C4" s="20"/>
      <c r="D4" s="20"/>
      <c r="E4" s="20"/>
      <c r="F4" s="20"/>
      <c r="G4" s="20"/>
      <c r="H4" s="20"/>
    </row>
    <row r="5" spans="1:14" s="1" customFormat="1" x14ac:dyDescent="0.2">
      <c r="B5" s="477"/>
      <c r="C5" s="479" t="s">
        <v>2</v>
      </c>
      <c r="D5" s="479"/>
      <c r="E5" s="479" t="s">
        <v>3</v>
      </c>
      <c r="F5" s="479"/>
      <c r="G5" s="480" t="s">
        <v>192</v>
      </c>
      <c r="H5" s="480"/>
    </row>
    <row r="6" spans="1:14" s="1" customFormat="1" ht="25.5" x14ac:dyDescent="0.2">
      <c r="B6" s="478"/>
      <c r="C6" s="389" t="s">
        <v>263</v>
      </c>
      <c r="D6" s="389" t="s">
        <v>57</v>
      </c>
      <c r="E6" s="389" t="s">
        <v>263</v>
      </c>
      <c r="F6" s="389" t="s">
        <v>57</v>
      </c>
      <c r="G6" s="427" t="s">
        <v>14</v>
      </c>
      <c r="H6" s="427" t="s">
        <v>15</v>
      </c>
    </row>
    <row r="7" spans="1:14" s="1" customFormat="1" x14ac:dyDescent="0.2">
      <c r="B7" s="231"/>
      <c r="C7" s="232"/>
      <c r="D7" s="232"/>
      <c r="E7" s="232"/>
      <c r="F7" s="232"/>
      <c r="G7" s="232"/>
      <c r="H7" s="232"/>
    </row>
    <row r="8" spans="1:14" s="1" customFormat="1" x14ac:dyDescent="0.2">
      <c r="B8" s="20" t="s">
        <v>245</v>
      </c>
      <c r="C8" s="235">
        <v>1236.7886847195191</v>
      </c>
      <c r="D8" s="235">
        <v>100</v>
      </c>
      <c r="E8" s="235">
        <v>811.72119452264496</v>
      </c>
      <c r="F8" s="235">
        <v>100</v>
      </c>
      <c r="G8" s="235">
        <v>60.375041255698648</v>
      </c>
      <c r="H8" s="235">
        <v>39.624958744301352</v>
      </c>
    </row>
    <row r="9" spans="1:14" s="1" customFormat="1" x14ac:dyDescent="0.2">
      <c r="B9" s="20"/>
      <c r="C9" s="235"/>
      <c r="D9" s="235"/>
      <c r="E9" s="235"/>
      <c r="F9" s="103"/>
      <c r="G9" s="235"/>
      <c r="H9" s="235"/>
    </row>
    <row r="10" spans="1:14" s="1" customFormat="1" x14ac:dyDescent="0.2">
      <c r="B10" s="348" t="s">
        <v>246</v>
      </c>
      <c r="C10" s="346"/>
      <c r="D10" s="346"/>
      <c r="E10" s="346"/>
      <c r="F10" s="346"/>
      <c r="G10" s="346"/>
      <c r="H10" s="346"/>
    </row>
    <row r="11" spans="1:14" s="1" customFormat="1" x14ac:dyDescent="0.2">
      <c r="B11" s="19" t="s">
        <v>247</v>
      </c>
      <c r="C11" s="309">
        <v>67.48176074735774</v>
      </c>
      <c r="D11" s="309">
        <v>5.4562078050270451</v>
      </c>
      <c r="E11" s="309">
        <v>58.221665823260622</v>
      </c>
      <c r="F11" s="309">
        <v>7.1726186547955635</v>
      </c>
      <c r="G11" s="309">
        <v>53.683310462064028</v>
      </c>
      <c r="H11" s="309">
        <v>46.316689537935972</v>
      </c>
    </row>
    <row r="12" spans="1:14" s="1" customFormat="1" x14ac:dyDescent="0.2">
      <c r="B12" s="19" t="s">
        <v>248</v>
      </c>
      <c r="C12" s="309">
        <v>40.102092504658543</v>
      </c>
      <c r="D12" s="309">
        <v>3.2424368851460632</v>
      </c>
      <c r="E12" s="309">
        <v>19.876737971257146</v>
      </c>
      <c r="F12" s="309">
        <v>2.4487149165725817</v>
      </c>
      <c r="G12" s="309">
        <v>66.860410892408808</v>
      </c>
      <c r="H12" s="309">
        <v>33.139589107591199</v>
      </c>
    </row>
    <row r="13" spans="1:14" s="1" customFormat="1" x14ac:dyDescent="0.2">
      <c r="B13" s="20" t="s">
        <v>249</v>
      </c>
      <c r="C13" s="235">
        <v>6.2318658529252478</v>
      </c>
      <c r="D13" s="235">
        <v>15.54000168994002</v>
      </c>
      <c r="E13" s="235">
        <v>4.2292890858167569</v>
      </c>
      <c r="F13" s="235">
        <v>21.277581321102794</v>
      </c>
      <c r="G13" s="235">
        <v>59.571489853821568</v>
      </c>
      <c r="H13" s="235">
        <v>40.428510146178418</v>
      </c>
    </row>
    <row r="14" spans="1:14" s="1" customFormat="1" x14ac:dyDescent="0.2">
      <c r="B14" s="20" t="s">
        <v>250</v>
      </c>
      <c r="C14" s="235">
        <v>6.6186547270446425</v>
      </c>
      <c r="D14" s="235">
        <v>16.504512143040348</v>
      </c>
      <c r="E14" s="235">
        <v>7.0464670483563108</v>
      </c>
      <c r="F14" s="235">
        <v>35.45082225537152</v>
      </c>
      <c r="G14" s="235">
        <v>48.434656023037469</v>
      </c>
      <c r="H14" s="235">
        <v>51.565343976962531</v>
      </c>
    </row>
    <row r="15" spans="1:14" s="1" customFormat="1" x14ac:dyDescent="0.2">
      <c r="B15" s="20" t="s">
        <v>251</v>
      </c>
      <c r="C15" s="235">
        <v>14.406457061940879</v>
      </c>
      <c r="D15" s="235">
        <v>35.924452222205915</v>
      </c>
      <c r="E15" s="235">
        <v>1.0745720664537246</v>
      </c>
      <c r="F15" s="235">
        <v>5.4061791628365521</v>
      </c>
      <c r="G15" s="235">
        <v>93.05878144442741</v>
      </c>
      <c r="H15" s="235">
        <v>6.9412185555725952</v>
      </c>
    </row>
    <row r="16" spans="1:14" s="1" customFormat="1" x14ac:dyDescent="0.2">
      <c r="B16" s="20" t="s">
        <v>252</v>
      </c>
      <c r="C16" s="235">
        <v>9.0406630634394922</v>
      </c>
      <c r="D16" s="235">
        <v>22.54411802174479</v>
      </c>
      <c r="E16" s="235">
        <v>4.68285350736355</v>
      </c>
      <c r="F16" s="235">
        <v>23.559466921258473</v>
      </c>
      <c r="G16" s="235">
        <v>65.877160688344404</v>
      </c>
      <c r="H16" s="235">
        <v>34.122839311655596</v>
      </c>
    </row>
    <row r="17" spans="2:14" s="1" customFormat="1" x14ac:dyDescent="0.2">
      <c r="B17" s="20" t="s">
        <v>253</v>
      </c>
      <c r="C17" s="235">
        <v>3.804451799308278</v>
      </c>
      <c r="D17" s="235">
        <v>9.4869159230689171</v>
      </c>
      <c r="E17" s="235">
        <v>2.8435562632668052</v>
      </c>
      <c r="F17" s="235">
        <v>14.305950339430662</v>
      </c>
      <c r="G17" s="235">
        <v>57.226943221164447</v>
      </c>
      <c r="H17" s="235">
        <v>42.773056778835546</v>
      </c>
    </row>
    <row r="18" spans="2:14" s="1" customFormat="1" x14ac:dyDescent="0.2">
      <c r="B18" s="19" t="s">
        <v>254</v>
      </c>
      <c r="C18" s="310">
        <v>1129.2048314675003</v>
      </c>
      <c r="D18" s="310">
        <v>91.30135530982669</v>
      </c>
      <c r="E18" s="310">
        <v>733.62279072812487</v>
      </c>
      <c r="F18" s="310">
        <v>90.378666428631576</v>
      </c>
      <c r="G18" s="310">
        <v>60.617784383965756</v>
      </c>
      <c r="H18" s="310">
        <v>39.382215616034237</v>
      </c>
    </row>
    <row r="19" spans="2:14" s="1" customFormat="1" x14ac:dyDescent="0.2">
      <c r="B19" s="20" t="s">
        <v>11</v>
      </c>
      <c r="C19" s="57">
        <v>238.21544109702447</v>
      </c>
      <c r="D19" s="57">
        <v>21.095857408566228</v>
      </c>
      <c r="E19" s="57">
        <v>204.74159738771294</v>
      </c>
      <c r="F19" s="57">
        <v>27.908292923193638</v>
      </c>
      <c r="G19" s="57">
        <v>53.778452626446402</v>
      </c>
      <c r="H19" s="57">
        <v>46.221547373553598</v>
      </c>
    </row>
    <row r="20" spans="2:14" s="1" customFormat="1" x14ac:dyDescent="0.2">
      <c r="B20" s="20" t="s">
        <v>24</v>
      </c>
      <c r="C20" s="57">
        <v>136.73696151797279</v>
      </c>
      <c r="D20" s="57">
        <v>12.109137129733243</v>
      </c>
      <c r="E20" s="57">
        <v>113.03918391028465</v>
      </c>
      <c r="F20" s="57">
        <v>15.408352267531466</v>
      </c>
      <c r="G20" s="57">
        <v>54.74380320968136</v>
      </c>
      <c r="H20" s="57">
        <v>45.256196790318633</v>
      </c>
    </row>
    <row r="21" spans="2:14" s="1" customFormat="1" x14ac:dyDescent="0.2">
      <c r="B21" s="20" t="s">
        <v>255</v>
      </c>
      <c r="C21" s="57">
        <v>79.161264757564609</v>
      </c>
      <c r="D21" s="57">
        <v>7.0103547692660539</v>
      </c>
      <c r="E21" s="57">
        <v>3.4403186056503103</v>
      </c>
      <c r="F21" s="57">
        <v>0.46894925418494349</v>
      </c>
      <c r="G21" s="57">
        <v>95.835045206672902</v>
      </c>
      <c r="H21" s="57">
        <v>4.1649547933271132</v>
      </c>
    </row>
    <row r="22" spans="2:14" s="1" customFormat="1" x14ac:dyDescent="0.2">
      <c r="B22" s="20" t="s">
        <v>10</v>
      </c>
      <c r="C22" s="57">
        <v>144.62757385234633</v>
      </c>
      <c r="D22" s="57">
        <v>12.807913128071741</v>
      </c>
      <c r="E22" s="57">
        <v>37.802488875620881</v>
      </c>
      <c r="F22" s="57">
        <v>5.1528509410267498</v>
      </c>
      <c r="G22" s="57">
        <v>79.278366563963459</v>
      </c>
      <c r="H22" s="57">
        <v>20.721633436036537</v>
      </c>
    </row>
    <row r="23" spans="2:14" s="1" customFormat="1" x14ac:dyDescent="0.2">
      <c r="B23" s="20" t="s">
        <v>256</v>
      </c>
      <c r="C23" s="57">
        <v>437.62867944890974</v>
      </c>
      <c r="D23" s="57">
        <v>38.755473520262314</v>
      </c>
      <c r="E23" s="57">
        <v>335.86038997950766</v>
      </c>
      <c r="F23" s="57">
        <v>45.781073628610187</v>
      </c>
      <c r="G23" s="57">
        <v>56.578521500284765</v>
      </c>
      <c r="H23" s="57">
        <v>43.421478499715228</v>
      </c>
    </row>
    <row r="24" spans="2:14" s="1" customFormat="1" x14ac:dyDescent="0.2">
      <c r="B24" s="94" t="s">
        <v>12</v>
      </c>
      <c r="C24" s="284">
        <v>92.834910793682297</v>
      </c>
      <c r="D24" s="284">
        <v>8.2212640441004154</v>
      </c>
      <c r="E24" s="284">
        <v>38.738811969348447</v>
      </c>
      <c r="F24" s="284">
        <v>5.2804809854530221</v>
      </c>
      <c r="G24" s="284">
        <v>70.55733382332086</v>
      </c>
      <c r="H24" s="284">
        <v>29.44266617667915</v>
      </c>
    </row>
    <row r="25" spans="2:14" s="1" customFormat="1" x14ac:dyDescent="0.2">
      <c r="B25" s="20"/>
      <c r="C25" s="103"/>
      <c r="D25" s="235"/>
      <c r="E25" s="103"/>
      <c r="F25" s="235"/>
      <c r="G25" s="103"/>
      <c r="H25" s="103"/>
    </row>
    <row r="26" spans="2:14" s="1" customFormat="1" x14ac:dyDescent="0.2">
      <c r="B26" s="16" t="s">
        <v>60</v>
      </c>
      <c r="C26" s="103"/>
      <c r="D26" s="235"/>
      <c r="E26" s="103"/>
      <c r="F26" s="235"/>
      <c r="G26" s="103"/>
      <c r="H26" s="103"/>
    </row>
    <row r="27" spans="2:14" s="1" customFormat="1" x14ac:dyDescent="0.2">
      <c r="C27" s="103"/>
      <c r="D27" s="235"/>
      <c r="E27" s="103"/>
      <c r="F27" s="235"/>
      <c r="G27" s="103"/>
      <c r="H27" s="103"/>
    </row>
    <row r="28" spans="2:14" s="1" customFormat="1" ht="12" x14ac:dyDescent="0.2">
      <c r="B28" s="12"/>
      <c r="C28" s="5"/>
      <c r="D28" s="5"/>
      <c r="E28" s="5"/>
      <c r="F28" s="5"/>
    </row>
    <row r="29" spans="2:14" x14ac:dyDescent="0.2">
      <c r="B29" s="40"/>
      <c r="C29" s="40"/>
      <c r="D29" s="40"/>
      <c r="E29" s="40"/>
      <c r="F29" s="40"/>
      <c r="G29" s="40"/>
      <c r="H29" s="40"/>
      <c r="I29" s="40"/>
      <c r="J29" s="40"/>
      <c r="K29" s="40"/>
    </row>
    <row r="31" spans="2:14" s="1" customFormat="1" ht="14.25" customHeight="1" x14ac:dyDescent="0.2">
      <c r="B31" s="19" t="s">
        <v>305</v>
      </c>
      <c r="C31" s="20"/>
      <c r="D31" s="20"/>
      <c r="E31" s="20"/>
      <c r="F31" s="20"/>
      <c r="G31" s="20"/>
      <c r="H31" s="20"/>
      <c r="N31" s="28"/>
    </row>
    <row r="32" spans="2:14" s="1" customFormat="1" ht="12" customHeight="1" x14ac:dyDescent="0.2">
      <c r="B32" s="20"/>
      <c r="C32" s="20"/>
      <c r="D32" s="20"/>
      <c r="E32" s="20"/>
      <c r="F32" s="20"/>
      <c r="G32" s="20"/>
      <c r="H32" s="20"/>
    </row>
    <row r="33" spans="2:13" s="1" customFormat="1" x14ac:dyDescent="0.2">
      <c r="B33" s="477"/>
      <c r="C33" s="534" t="s">
        <v>92</v>
      </c>
      <c r="D33" s="535"/>
      <c r="E33" s="534" t="s">
        <v>93</v>
      </c>
      <c r="F33" s="535"/>
      <c r="G33" s="514" t="s">
        <v>99</v>
      </c>
      <c r="H33" s="516"/>
      <c r="M33" s="26"/>
    </row>
    <row r="34" spans="2:13" s="1" customFormat="1" x14ac:dyDescent="0.2">
      <c r="B34" s="478"/>
      <c r="C34" s="389" t="s">
        <v>100</v>
      </c>
      <c r="D34" s="389" t="s">
        <v>57</v>
      </c>
      <c r="E34" s="389" t="s">
        <v>100</v>
      </c>
      <c r="F34" s="389" t="s">
        <v>57</v>
      </c>
      <c r="G34" s="427" t="s">
        <v>92</v>
      </c>
      <c r="H34" s="427" t="s">
        <v>93</v>
      </c>
    </row>
    <row r="35" spans="2:13" s="1" customFormat="1" x14ac:dyDescent="0.2">
      <c r="B35" s="233"/>
      <c r="C35" s="234"/>
      <c r="D35" s="234"/>
      <c r="E35" s="234"/>
      <c r="F35" s="234"/>
      <c r="G35" s="234"/>
      <c r="H35" s="234"/>
    </row>
    <row r="36" spans="2:13" s="1" customFormat="1" x14ac:dyDescent="0.2">
      <c r="B36" s="20" t="s">
        <v>262</v>
      </c>
      <c r="C36" s="235">
        <v>1236.7886847195191</v>
      </c>
      <c r="D36" s="235">
        <v>100</v>
      </c>
      <c r="E36" s="235">
        <v>811.72119452264496</v>
      </c>
      <c r="F36" s="235">
        <v>100</v>
      </c>
      <c r="G36" s="235">
        <v>60.375041255698648</v>
      </c>
      <c r="H36" s="235">
        <v>39.624958744301352</v>
      </c>
    </row>
    <row r="37" spans="2:13" s="1" customFormat="1" x14ac:dyDescent="0.2">
      <c r="B37" s="20"/>
      <c r="C37" s="235"/>
      <c r="D37" s="235"/>
      <c r="E37" s="235"/>
      <c r="F37" s="103"/>
      <c r="G37" s="235"/>
      <c r="H37" s="235"/>
    </row>
    <row r="38" spans="2:13" s="1" customFormat="1" x14ac:dyDescent="0.2">
      <c r="B38" s="348" t="s">
        <v>268</v>
      </c>
      <c r="C38" s="346"/>
      <c r="D38" s="346"/>
      <c r="E38" s="346"/>
      <c r="F38" s="346"/>
      <c r="G38" s="346"/>
      <c r="H38" s="346"/>
    </row>
    <row r="39" spans="2:13" s="1" customFormat="1" x14ac:dyDescent="0.2">
      <c r="B39" s="19" t="s">
        <v>269</v>
      </c>
      <c r="C39" s="309">
        <v>67.48176074735774</v>
      </c>
      <c r="D39" s="309">
        <v>5.4562078050270451</v>
      </c>
      <c r="E39" s="309">
        <v>58.221665823260622</v>
      </c>
      <c r="F39" s="309">
        <v>7.1726186547955635</v>
      </c>
      <c r="G39" s="309">
        <v>53.683310462064028</v>
      </c>
      <c r="H39" s="309">
        <v>46.316689537935972</v>
      </c>
    </row>
    <row r="40" spans="2:13" s="1" customFormat="1" x14ac:dyDescent="0.2">
      <c r="B40" s="19" t="s">
        <v>270</v>
      </c>
      <c r="C40" s="309">
        <v>40.102092504658543</v>
      </c>
      <c r="D40" s="309">
        <v>3.2424368851460632</v>
      </c>
      <c r="E40" s="309">
        <v>19.876737971257146</v>
      </c>
      <c r="F40" s="309">
        <v>2.4487149165725817</v>
      </c>
      <c r="G40" s="309">
        <v>66.860410892408808</v>
      </c>
      <c r="H40" s="309">
        <v>33.139589107591199</v>
      </c>
    </row>
    <row r="41" spans="2:13" s="1" customFormat="1" x14ac:dyDescent="0.2">
      <c r="B41" s="20" t="s">
        <v>257</v>
      </c>
      <c r="C41" s="235">
        <v>6.2318658529252478</v>
      </c>
      <c r="D41" s="235">
        <v>15.54000168994002</v>
      </c>
      <c r="E41" s="235">
        <v>4.2292890858167569</v>
      </c>
      <c r="F41" s="235">
        <v>21.277581321102794</v>
      </c>
      <c r="G41" s="235">
        <v>59.571489853821568</v>
      </c>
      <c r="H41" s="235">
        <v>40.428510146178418</v>
      </c>
    </row>
    <row r="42" spans="2:13" s="1" customFormat="1" x14ac:dyDescent="0.2">
      <c r="B42" s="20" t="s">
        <v>271</v>
      </c>
      <c r="C42" s="235">
        <v>6.6186547270446425</v>
      </c>
      <c r="D42" s="235">
        <v>16.504512143040348</v>
      </c>
      <c r="E42" s="235">
        <v>7.0464670483563108</v>
      </c>
      <c r="F42" s="235">
        <v>35.45082225537152</v>
      </c>
      <c r="G42" s="235">
        <v>48.434656023037469</v>
      </c>
      <c r="H42" s="235">
        <v>51.565343976962531</v>
      </c>
    </row>
    <row r="43" spans="2:13" s="1" customFormat="1" x14ac:dyDescent="0.2">
      <c r="B43" s="20" t="s">
        <v>272</v>
      </c>
      <c r="C43" s="235">
        <v>14.406457061940879</v>
      </c>
      <c r="D43" s="235">
        <v>35.924452222205915</v>
      </c>
      <c r="E43" s="235">
        <v>1.0745720664537246</v>
      </c>
      <c r="F43" s="235">
        <v>5.4061791628365521</v>
      </c>
      <c r="G43" s="235">
        <v>93.05878144442741</v>
      </c>
      <c r="H43" s="235">
        <v>6.9412185555725952</v>
      </c>
    </row>
    <row r="44" spans="2:13" s="1" customFormat="1" x14ac:dyDescent="0.2">
      <c r="B44" s="20" t="s">
        <v>258</v>
      </c>
      <c r="C44" s="235">
        <v>9.0406630634394922</v>
      </c>
      <c r="D44" s="235">
        <v>22.54411802174479</v>
      </c>
      <c r="E44" s="235">
        <v>4.68285350736355</v>
      </c>
      <c r="F44" s="235">
        <v>23.559466921258473</v>
      </c>
      <c r="G44" s="235">
        <v>65.877160688344404</v>
      </c>
      <c r="H44" s="235">
        <v>34.122839311655596</v>
      </c>
    </row>
    <row r="45" spans="2:13" s="1" customFormat="1" x14ac:dyDescent="0.2">
      <c r="B45" s="20" t="s">
        <v>121</v>
      </c>
      <c r="C45" s="235">
        <v>3.804451799308278</v>
      </c>
      <c r="D45" s="235">
        <v>9.4869159230689171</v>
      </c>
      <c r="E45" s="235">
        <v>2.8435562632668052</v>
      </c>
      <c r="F45" s="235">
        <v>14.305950339430662</v>
      </c>
      <c r="G45" s="235">
        <v>57.226943221164447</v>
      </c>
      <c r="H45" s="235">
        <v>42.773056778835546</v>
      </c>
    </row>
    <row r="46" spans="2:13" s="1" customFormat="1" x14ac:dyDescent="0.2">
      <c r="B46" s="19" t="s">
        <v>273</v>
      </c>
      <c r="C46" s="310">
        <v>1129.2048314675003</v>
      </c>
      <c r="D46" s="310">
        <v>91.30135530982669</v>
      </c>
      <c r="E46" s="310">
        <v>733.62279072812487</v>
      </c>
      <c r="F46" s="310">
        <v>90.378666428631576</v>
      </c>
      <c r="G46" s="310">
        <v>60.617784383965756</v>
      </c>
      <c r="H46" s="310">
        <v>39.382215616034237</v>
      </c>
    </row>
    <row r="47" spans="2:13" s="1" customFormat="1" x14ac:dyDescent="0.2">
      <c r="B47" s="20" t="s">
        <v>257</v>
      </c>
      <c r="C47" s="57">
        <v>238.21544109702447</v>
      </c>
      <c r="D47" s="57">
        <v>21.095857408566228</v>
      </c>
      <c r="E47" s="57">
        <v>204.74159738771294</v>
      </c>
      <c r="F47" s="57">
        <v>27.908292923193638</v>
      </c>
      <c r="G47" s="57">
        <v>53.778452626446402</v>
      </c>
      <c r="H47" s="57">
        <v>46.221547373553598</v>
      </c>
    </row>
    <row r="48" spans="2:13" s="1" customFormat="1" x14ac:dyDescent="0.2">
      <c r="B48" s="20" t="s">
        <v>271</v>
      </c>
      <c r="C48" s="57">
        <v>136.73696151797279</v>
      </c>
      <c r="D48" s="57">
        <v>12.109137129733243</v>
      </c>
      <c r="E48" s="57">
        <v>113.03918391028465</v>
      </c>
      <c r="F48" s="57">
        <v>15.408352267531466</v>
      </c>
      <c r="G48" s="57">
        <v>54.74380320968136</v>
      </c>
      <c r="H48" s="57">
        <v>45.256196790318633</v>
      </c>
    </row>
    <row r="49" spans="2:8" x14ac:dyDescent="0.2">
      <c r="B49" s="20" t="s">
        <v>272</v>
      </c>
      <c r="C49" s="57">
        <v>79.161264757564609</v>
      </c>
      <c r="D49" s="57">
        <v>7.0103547692660539</v>
      </c>
      <c r="E49" s="57">
        <v>3.4403186056503103</v>
      </c>
      <c r="F49" s="57">
        <v>0.46894925418494349</v>
      </c>
      <c r="G49" s="57">
        <v>95.835045206672902</v>
      </c>
      <c r="H49" s="57">
        <v>4.1649547933271132</v>
      </c>
    </row>
    <row r="50" spans="2:8" x14ac:dyDescent="0.2">
      <c r="B50" s="20" t="s">
        <v>131</v>
      </c>
      <c r="C50" s="57">
        <v>144.62757385234633</v>
      </c>
      <c r="D50" s="57">
        <v>12.807913128071741</v>
      </c>
      <c r="E50" s="57">
        <v>37.802488875620881</v>
      </c>
      <c r="F50" s="57">
        <v>5.1528509410267498</v>
      </c>
      <c r="G50" s="57">
        <v>79.278366563963459</v>
      </c>
      <c r="H50" s="57">
        <v>20.721633436036537</v>
      </c>
    </row>
    <row r="51" spans="2:8" x14ac:dyDescent="0.2">
      <c r="B51" s="20" t="s">
        <v>259</v>
      </c>
      <c r="C51" s="57">
        <v>437.62867944890974</v>
      </c>
      <c r="D51" s="57">
        <v>38.755473520262314</v>
      </c>
      <c r="E51" s="57">
        <v>335.86038997950766</v>
      </c>
      <c r="F51" s="57">
        <v>45.781073628610187</v>
      </c>
      <c r="G51" s="57">
        <v>56.578521500284765</v>
      </c>
      <c r="H51" s="57">
        <v>43.421478499715228</v>
      </c>
    </row>
    <row r="52" spans="2:8" x14ac:dyDescent="0.2">
      <c r="B52" s="94" t="s">
        <v>121</v>
      </c>
      <c r="C52" s="284">
        <v>92.834910793682297</v>
      </c>
      <c r="D52" s="284">
        <v>8.2212640441004154</v>
      </c>
      <c r="E52" s="284">
        <v>38.738811969348447</v>
      </c>
      <c r="F52" s="284">
        <v>5.2804809854530221</v>
      </c>
      <c r="G52" s="284">
        <v>70.55733382332086</v>
      </c>
      <c r="H52" s="284">
        <v>29.44266617667915</v>
      </c>
    </row>
    <row r="54" spans="2:8" x14ac:dyDescent="0.2">
      <c r="B54" s="38" t="s">
        <v>158</v>
      </c>
    </row>
  </sheetData>
  <mergeCells count="8">
    <mergeCell ref="G5:H5"/>
    <mergeCell ref="B5:B6"/>
    <mergeCell ref="C5:D5"/>
    <mergeCell ref="E5:F5"/>
    <mergeCell ref="B33:B34"/>
    <mergeCell ref="C33:D33"/>
    <mergeCell ref="E33:F33"/>
    <mergeCell ref="G33:H33"/>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workbookViewId="0">
      <selection activeCell="A2" sqref="A2"/>
    </sheetView>
  </sheetViews>
  <sheetFormatPr defaultRowHeight="12.75" x14ac:dyDescent="0.2"/>
  <cols>
    <col min="1" max="1" width="15.42578125" style="20" customWidth="1"/>
    <col min="2" max="2" width="9.140625" style="20"/>
    <col min="3" max="3" width="9.7109375" style="20" customWidth="1"/>
    <col min="4" max="5" width="9.140625" style="20"/>
    <col min="6" max="6" width="10.7109375" style="20" customWidth="1"/>
    <col min="7" max="7" width="13.85546875" style="20" customWidth="1"/>
    <col min="8" max="16384" width="9.140625" style="20"/>
  </cols>
  <sheetData>
    <row r="1" spans="1:15" x14ac:dyDescent="0.2">
      <c r="A1" s="29"/>
    </row>
    <row r="2" spans="1:15" x14ac:dyDescent="0.2">
      <c r="A2" s="111"/>
      <c r="E2" s="25"/>
    </row>
    <row r="3" spans="1:15" x14ac:dyDescent="0.2">
      <c r="A3" s="19" t="s">
        <v>193</v>
      </c>
      <c r="H3" s="19" t="s">
        <v>193</v>
      </c>
      <c r="I3" s="29"/>
    </row>
    <row r="4" spans="1:15" x14ac:dyDescent="0.2">
      <c r="A4" s="99"/>
      <c r="E4" s="42"/>
      <c r="O4" s="42"/>
    </row>
    <row r="5" spans="1:15" x14ac:dyDescent="0.2">
      <c r="A5" s="317"/>
      <c r="B5" s="416" t="s">
        <v>2</v>
      </c>
      <c r="C5" s="416" t="s">
        <v>3</v>
      </c>
      <c r="L5" s="25"/>
    </row>
    <row r="6" spans="1:15" x14ac:dyDescent="0.2">
      <c r="A6" s="317" t="s">
        <v>308</v>
      </c>
      <c r="B6" s="318">
        <v>13.234999999999999</v>
      </c>
      <c r="C6" s="318">
        <v>29.158999999999999</v>
      </c>
      <c r="D6" s="42"/>
      <c r="E6" s="42"/>
      <c r="F6" s="42"/>
    </row>
    <row r="7" spans="1:15" x14ac:dyDescent="0.2">
      <c r="A7" s="317" t="s">
        <v>309</v>
      </c>
      <c r="B7" s="319">
        <v>72.531999999999996</v>
      </c>
      <c r="C7" s="319">
        <v>108.616</v>
      </c>
      <c r="D7" s="112"/>
      <c r="E7" s="113"/>
      <c r="F7" s="113"/>
    </row>
    <row r="8" spans="1:15" x14ac:dyDescent="0.2">
      <c r="A8" s="317" t="s">
        <v>310</v>
      </c>
      <c r="B8" s="319">
        <v>137.559</v>
      </c>
      <c r="C8" s="319">
        <v>179.02500000000001</v>
      </c>
      <c r="F8" s="113"/>
    </row>
    <row r="9" spans="1:15" x14ac:dyDescent="0.2">
      <c r="A9" s="317" t="s">
        <v>311</v>
      </c>
      <c r="B9" s="319">
        <v>170.12100000000001</v>
      </c>
      <c r="C9" s="319">
        <v>207.90299999999999</v>
      </c>
      <c r="D9" s="112"/>
      <c r="E9" s="113"/>
      <c r="F9" s="113"/>
    </row>
    <row r="10" spans="1:15" x14ac:dyDescent="0.2">
      <c r="A10" s="317" t="s">
        <v>312</v>
      </c>
      <c r="B10" s="319">
        <v>198.84399999999999</v>
      </c>
      <c r="C10" s="319">
        <v>224.91300000000001</v>
      </c>
      <c r="D10" s="112"/>
      <c r="E10" s="113"/>
      <c r="F10" s="113"/>
    </row>
    <row r="11" spans="1:15" x14ac:dyDescent="0.2">
      <c r="A11" s="317" t="s">
        <v>313</v>
      </c>
      <c r="B11" s="319">
        <v>206.10599999999999</v>
      </c>
      <c r="C11" s="319">
        <v>233.02799999999999</v>
      </c>
      <c r="D11" s="112"/>
      <c r="E11" s="113"/>
      <c r="F11" s="113"/>
    </row>
    <row r="12" spans="1:15" x14ac:dyDescent="0.2">
      <c r="A12" s="317" t="s">
        <v>314</v>
      </c>
      <c r="B12" s="319">
        <v>193.26499999999999</v>
      </c>
      <c r="C12" s="319">
        <v>221.221</v>
      </c>
      <c r="D12" s="112"/>
      <c r="E12" s="113"/>
      <c r="F12" s="113"/>
    </row>
    <row r="13" spans="1:15" x14ac:dyDescent="0.2">
      <c r="A13" s="317" t="s">
        <v>315</v>
      </c>
      <c r="B13" s="319">
        <v>169.34100000000001</v>
      </c>
      <c r="C13" s="319">
        <v>191.84100000000001</v>
      </c>
      <c r="D13" s="112"/>
      <c r="E13" s="113"/>
      <c r="F13" s="113"/>
    </row>
    <row r="14" spans="1:15" x14ac:dyDescent="0.2">
      <c r="A14" s="317" t="s">
        <v>316</v>
      </c>
      <c r="B14" s="319">
        <v>143.953</v>
      </c>
      <c r="C14" s="319">
        <v>167.79900000000001</v>
      </c>
      <c r="D14" s="112"/>
      <c r="E14" s="113"/>
      <c r="F14" s="113"/>
    </row>
    <row r="15" spans="1:15" x14ac:dyDescent="0.2">
      <c r="A15" s="317" t="s">
        <v>317</v>
      </c>
      <c r="B15" s="319">
        <v>89.168999999999997</v>
      </c>
      <c r="C15" s="319">
        <v>133.869</v>
      </c>
      <c r="D15" s="112"/>
      <c r="E15" s="113"/>
      <c r="F15" s="113"/>
    </row>
    <row r="16" spans="1:15" x14ac:dyDescent="0.2">
      <c r="A16" s="317" t="s">
        <v>318</v>
      </c>
      <c r="B16" s="319">
        <v>28.102</v>
      </c>
      <c r="C16" s="319">
        <v>47.256999999999998</v>
      </c>
      <c r="D16" s="112"/>
      <c r="E16" s="113"/>
      <c r="F16" s="113"/>
    </row>
    <row r="17" spans="1:21" x14ac:dyDescent="0.2">
      <c r="A17" s="317" t="s">
        <v>319</v>
      </c>
      <c r="B17" s="319">
        <v>11.48</v>
      </c>
      <c r="C17" s="319">
        <v>20.835999999999999</v>
      </c>
      <c r="D17" s="112"/>
      <c r="E17" s="113"/>
      <c r="F17" s="113"/>
    </row>
    <row r="18" spans="1:21" x14ac:dyDescent="0.2">
      <c r="A18" s="317" t="s">
        <v>38</v>
      </c>
      <c r="B18" s="319">
        <v>4.9429999999999996</v>
      </c>
      <c r="C18" s="319">
        <v>11.509</v>
      </c>
      <c r="D18" s="112"/>
      <c r="E18" s="113"/>
      <c r="F18" s="113"/>
    </row>
    <row r="19" spans="1:21" x14ac:dyDescent="0.2">
      <c r="A19" s="99"/>
    </row>
    <row r="20" spans="1:21" x14ac:dyDescent="0.2">
      <c r="A20" s="99"/>
    </row>
    <row r="25" spans="1:21" x14ac:dyDescent="0.2">
      <c r="H25" s="1" t="s">
        <v>60</v>
      </c>
    </row>
    <row r="27" spans="1:21" ht="12.75" customHeight="1" x14ac:dyDescent="0.2">
      <c r="A27" s="53"/>
      <c r="B27" s="53"/>
      <c r="C27" s="53"/>
      <c r="D27" s="53"/>
      <c r="E27" s="53"/>
      <c r="F27" s="53"/>
      <c r="G27" s="53"/>
      <c r="H27" s="53"/>
      <c r="I27" s="53"/>
      <c r="J27" s="53"/>
      <c r="K27" s="53"/>
      <c r="L27" s="53"/>
      <c r="M27" s="53"/>
      <c r="N27" s="53"/>
      <c r="O27" s="53"/>
      <c r="P27" s="53"/>
      <c r="Q27" s="53"/>
      <c r="R27" s="53"/>
      <c r="S27" s="53"/>
      <c r="T27" s="53"/>
      <c r="U27" s="53"/>
    </row>
    <row r="29" spans="1:21" x14ac:dyDescent="0.2">
      <c r="A29" s="99" t="s">
        <v>194</v>
      </c>
      <c r="H29" s="99" t="s">
        <v>194</v>
      </c>
    </row>
    <row r="34" spans="1:3" x14ac:dyDescent="0.2">
      <c r="A34" s="320"/>
      <c r="B34" s="417" t="s">
        <v>92</v>
      </c>
      <c r="C34" s="417" t="s">
        <v>93</v>
      </c>
    </row>
    <row r="35" spans="1:3" x14ac:dyDescent="0.2">
      <c r="A35" s="320" t="s">
        <v>26</v>
      </c>
      <c r="B35" s="319">
        <v>13.234999999999999</v>
      </c>
      <c r="C35" s="319">
        <v>29.158999999999999</v>
      </c>
    </row>
    <row r="36" spans="1:3" x14ac:dyDescent="0.2">
      <c r="A36" s="320" t="s">
        <v>27</v>
      </c>
      <c r="B36" s="319">
        <v>72.531999999999996</v>
      </c>
      <c r="C36" s="319">
        <v>108.616</v>
      </c>
    </row>
    <row r="37" spans="1:3" x14ac:dyDescent="0.2">
      <c r="A37" s="320" t="s">
        <v>28</v>
      </c>
      <c r="B37" s="319">
        <v>137.559</v>
      </c>
      <c r="C37" s="319">
        <v>179.02500000000001</v>
      </c>
    </row>
    <row r="38" spans="1:3" x14ac:dyDescent="0.2">
      <c r="A38" s="320" t="s">
        <v>29</v>
      </c>
      <c r="B38" s="319">
        <v>170.12100000000001</v>
      </c>
      <c r="C38" s="319">
        <v>207.90299999999999</v>
      </c>
    </row>
    <row r="39" spans="1:3" x14ac:dyDescent="0.2">
      <c r="A39" s="320" t="s">
        <v>30</v>
      </c>
      <c r="B39" s="319">
        <v>198.84399999999999</v>
      </c>
      <c r="C39" s="319">
        <v>224.91300000000001</v>
      </c>
    </row>
    <row r="40" spans="1:3" x14ac:dyDescent="0.2">
      <c r="A40" s="320" t="s">
        <v>31</v>
      </c>
      <c r="B40" s="319">
        <v>206.10599999999999</v>
      </c>
      <c r="C40" s="319">
        <v>233.02799999999999</v>
      </c>
    </row>
    <row r="41" spans="1:3" x14ac:dyDescent="0.2">
      <c r="A41" s="320" t="s">
        <v>32</v>
      </c>
      <c r="B41" s="319">
        <v>193.26499999999999</v>
      </c>
      <c r="C41" s="319">
        <v>221.221</v>
      </c>
    </row>
    <row r="42" spans="1:3" x14ac:dyDescent="0.2">
      <c r="A42" s="320" t="s">
        <v>33</v>
      </c>
      <c r="B42" s="319">
        <v>169.34100000000001</v>
      </c>
      <c r="C42" s="319">
        <v>191.84100000000001</v>
      </c>
    </row>
    <row r="43" spans="1:3" x14ac:dyDescent="0.2">
      <c r="A43" s="320" t="s">
        <v>34</v>
      </c>
      <c r="B43" s="319">
        <v>143.953</v>
      </c>
      <c r="C43" s="319">
        <v>167.79900000000001</v>
      </c>
    </row>
    <row r="44" spans="1:3" x14ac:dyDescent="0.2">
      <c r="A44" s="320" t="s">
        <v>35</v>
      </c>
      <c r="B44" s="319">
        <v>89.168999999999997</v>
      </c>
      <c r="C44" s="319">
        <v>133.869</v>
      </c>
    </row>
    <row r="45" spans="1:3" x14ac:dyDescent="0.2">
      <c r="A45" s="320" t="s">
        <v>36</v>
      </c>
      <c r="B45" s="319">
        <v>28.102</v>
      </c>
      <c r="C45" s="319">
        <v>47.256999999999998</v>
      </c>
    </row>
    <row r="46" spans="1:3" x14ac:dyDescent="0.2">
      <c r="A46" s="320" t="s">
        <v>37</v>
      </c>
      <c r="B46" s="319">
        <v>11.48</v>
      </c>
      <c r="C46" s="319">
        <v>20.835999999999999</v>
      </c>
    </row>
    <row r="47" spans="1:3" x14ac:dyDescent="0.2">
      <c r="A47" s="320" t="s">
        <v>38</v>
      </c>
      <c r="B47" s="319">
        <v>4.9429999999999996</v>
      </c>
      <c r="C47" s="319">
        <v>11.509</v>
      </c>
    </row>
    <row r="50" spans="8:8" x14ac:dyDescent="0.2">
      <c r="H50" s="1" t="s">
        <v>158</v>
      </c>
    </row>
  </sheetData>
  <phoneticPr fontId="0" type="noConversion"/>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Q45" sqref="Q45"/>
    </sheetView>
  </sheetViews>
  <sheetFormatPr defaultRowHeight="12.75" x14ac:dyDescent="0.2"/>
  <cols>
    <col min="1" max="1" width="9.140625" style="20"/>
    <col min="2" max="2" width="62" style="20" customWidth="1"/>
    <col min="3" max="3" width="9.140625" style="20"/>
    <col min="4" max="4" width="12.42578125" style="20" bestFit="1" customWidth="1"/>
    <col min="5" max="5" width="14" style="20" customWidth="1"/>
    <col min="6" max="6" width="12.5703125" style="20" customWidth="1"/>
    <col min="7" max="16384" width="9.140625" style="20"/>
  </cols>
  <sheetData>
    <row r="1" spans="1:8" x14ac:dyDescent="0.2">
      <c r="A1" s="29"/>
    </row>
    <row r="3" spans="1:8" x14ac:dyDescent="0.2">
      <c r="B3" s="536"/>
      <c r="C3" s="536"/>
      <c r="D3" s="536"/>
      <c r="E3" s="536"/>
    </row>
    <row r="4" spans="1:8" x14ac:dyDescent="0.2">
      <c r="B4" s="449" t="s">
        <v>306</v>
      </c>
      <c r="C4" s="236"/>
      <c r="D4" s="236"/>
      <c r="E4" s="236"/>
      <c r="F4" s="236"/>
      <c r="G4" s="236"/>
    </row>
    <row r="5" spans="1:8" x14ac:dyDescent="0.2">
      <c r="H5" s="29"/>
    </row>
    <row r="6" spans="1:8" x14ac:dyDescent="0.2">
      <c r="B6" s="107"/>
      <c r="C6" s="475" t="s">
        <v>16</v>
      </c>
      <c r="D6" s="539"/>
      <c r="E6" s="514" t="s">
        <v>192</v>
      </c>
      <c r="F6" s="516"/>
    </row>
    <row r="7" spans="1:8" ht="12.75" customHeight="1" x14ac:dyDescent="0.2">
      <c r="B7" s="108"/>
      <c r="C7" s="450" t="s">
        <v>14</v>
      </c>
      <c r="D7" s="427" t="s">
        <v>15</v>
      </c>
      <c r="E7" s="427" t="s">
        <v>14</v>
      </c>
      <c r="F7" s="427" t="s">
        <v>15</v>
      </c>
    </row>
    <row r="8" spans="1:8" x14ac:dyDescent="0.2">
      <c r="B8" s="154"/>
    </row>
    <row r="9" spans="1:8" x14ac:dyDescent="0.2">
      <c r="B9" s="349" t="s">
        <v>244</v>
      </c>
      <c r="C9" s="235">
        <v>1548.0995825331177</v>
      </c>
      <c r="D9" s="235">
        <v>1007.7880113253406</v>
      </c>
      <c r="E9" s="57">
        <v>60.569940018217771</v>
      </c>
      <c r="F9" s="57">
        <v>39.430059981783522</v>
      </c>
    </row>
    <row r="10" spans="1:8" x14ac:dyDescent="0.2">
      <c r="B10" s="60"/>
      <c r="C10" s="309"/>
      <c r="D10" s="309"/>
      <c r="E10" s="57"/>
      <c r="F10" s="57"/>
    </row>
    <row r="11" spans="1:8" x14ac:dyDescent="0.2">
      <c r="B11" s="345" t="s">
        <v>169</v>
      </c>
      <c r="C11" s="346"/>
      <c r="D11" s="346"/>
      <c r="E11" s="347"/>
      <c r="F11" s="347"/>
    </row>
    <row r="12" spans="1:8" x14ac:dyDescent="0.2">
      <c r="B12" s="62" t="s">
        <v>67</v>
      </c>
      <c r="C12" s="235">
        <v>1033.05187339341</v>
      </c>
      <c r="D12" s="235">
        <v>768.00418219283893</v>
      </c>
      <c r="E12" s="57">
        <v>57.35811887638026</v>
      </c>
      <c r="F12" s="57">
        <v>42.641881123619356</v>
      </c>
    </row>
    <row r="13" spans="1:8" x14ac:dyDescent="0.2">
      <c r="B13" s="62" t="s">
        <v>68</v>
      </c>
      <c r="C13" s="235">
        <v>515.04770913969901</v>
      </c>
      <c r="D13" s="235">
        <v>239.78382913250346</v>
      </c>
      <c r="E13" s="57">
        <v>68.233464425537534</v>
      </c>
      <c r="F13" s="57">
        <v>31.76653557446285</v>
      </c>
    </row>
    <row r="14" spans="1:8" x14ac:dyDescent="0.2">
      <c r="B14" s="62"/>
      <c r="C14" s="235"/>
      <c r="D14" s="235"/>
      <c r="E14" s="57"/>
      <c r="F14" s="57"/>
    </row>
    <row r="15" spans="1:8" x14ac:dyDescent="0.2">
      <c r="B15" s="345" t="s">
        <v>170</v>
      </c>
      <c r="C15" s="346"/>
      <c r="D15" s="346"/>
      <c r="E15" s="347"/>
      <c r="F15" s="347"/>
    </row>
    <row r="16" spans="1:8" x14ac:dyDescent="0.2">
      <c r="B16" s="237" t="s">
        <v>69</v>
      </c>
      <c r="C16" s="235">
        <v>651.60884603743466</v>
      </c>
      <c r="D16" s="235">
        <v>313.22896058313609</v>
      </c>
      <c r="E16" s="57">
        <v>67.535583863546265</v>
      </c>
      <c r="F16" s="57">
        <v>32.464416136453927</v>
      </c>
    </row>
    <row r="17" spans="2:6" x14ac:dyDescent="0.2">
      <c r="B17" s="62" t="s">
        <v>86</v>
      </c>
      <c r="C17" s="235">
        <v>15.86057374044467</v>
      </c>
      <c r="D17" s="235">
        <v>9.3313782428264567</v>
      </c>
      <c r="E17" s="57">
        <v>62.958891597510828</v>
      </c>
      <c r="F17" s="57">
        <v>37.04110840248903</v>
      </c>
    </row>
    <row r="18" spans="2:6" x14ac:dyDescent="0.2">
      <c r="B18" s="62" t="s">
        <v>70</v>
      </c>
      <c r="C18" s="235">
        <v>816.50497552579623</v>
      </c>
      <c r="D18" s="235">
        <v>617.76633264732163</v>
      </c>
      <c r="E18" s="57">
        <v>56.928209528628429</v>
      </c>
      <c r="F18" s="57">
        <v>43.071790471371116</v>
      </c>
    </row>
    <row r="19" spans="2:6" x14ac:dyDescent="0.2">
      <c r="B19" s="62" t="s">
        <v>171</v>
      </c>
      <c r="C19" s="235">
        <v>4.7600785925349722</v>
      </c>
      <c r="D19" s="235">
        <v>3.7633014519386618</v>
      </c>
      <c r="E19" s="57">
        <v>55.847311368232376</v>
      </c>
      <c r="F19" s="57">
        <v>44.152688631767653</v>
      </c>
    </row>
    <row r="20" spans="2:6" x14ac:dyDescent="0.2">
      <c r="B20" s="62" t="s">
        <v>71</v>
      </c>
      <c r="C20" s="235">
        <v>1.743747446538658</v>
      </c>
      <c r="D20" s="235">
        <v>1.5122499905686086</v>
      </c>
      <c r="E20" s="57">
        <v>53.554939161372907</v>
      </c>
      <c r="F20" s="57">
        <v>46.445060838627079</v>
      </c>
    </row>
    <row r="21" spans="2:6" x14ac:dyDescent="0.2">
      <c r="B21" s="62" t="s">
        <v>72</v>
      </c>
      <c r="C21" s="235">
        <v>6.459664450456942</v>
      </c>
      <c r="D21" s="235">
        <v>18.155696509847051</v>
      </c>
      <c r="E21" s="57">
        <v>26.242412048615201</v>
      </c>
      <c r="F21" s="57">
        <v>73.757587951384721</v>
      </c>
    </row>
    <row r="22" spans="2:6" x14ac:dyDescent="0.2">
      <c r="B22" s="62" t="s">
        <v>73</v>
      </c>
      <c r="C22" s="235">
        <v>35.394902154996338</v>
      </c>
      <c r="D22" s="235">
        <v>26.987495206694135</v>
      </c>
      <c r="E22" s="57">
        <v>56.738605202647449</v>
      </c>
      <c r="F22" s="57">
        <v>43.261394797352487</v>
      </c>
    </row>
    <row r="23" spans="2:6" x14ac:dyDescent="0.2">
      <c r="B23" s="62" t="s">
        <v>74</v>
      </c>
      <c r="C23" s="235">
        <v>1.1155529446674921</v>
      </c>
      <c r="D23" s="235" t="s">
        <v>232</v>
      </c>
      <c r="E23" s="57">
        <v>85.060475153774419</v>
      </c>
      <c r="F23" s="57">
        <v>14.939524846225599</v>
      </c>
    </row>
    <row r="24" spans="2:6" x14ac:dyDescent="0.2">
      <c r="B24" s="62" t="s">
        <v>75</v>
      </c>
      <c r="C24" s="235">
        <v>1.7103008503325703</v>
      </c>
      <c r="D24" s="235">
        <v>1.6372191376342626</v>
      </c>
      <c r="E24" s="57">
        <v>51.091579930232101</v>
      </c>
      <c r="F24" s="57">
        <v>48.908420069767907</v>
      </c>
    </row>
    <row r="25" spans="2:6" x14ac:dyDescent="0.2">
      <c r="B25" s="62" t="s">
        <v>76</v>
      </c>
      <c r="C25" s="235">
        <v>4.3955820598787607</v>
      </c>
      <c r="D25" s="235">
        <v>5.962677129222989</v>
      </c>
      <c r="E25" s="57">
        <v>42.435528785604156</v>
      </c>
      <c r="F25" s="57">
        <v>57.564471214395837</v>
      </c>
    </row>
    <row r="26" spans="2:6" x14ac:dyDescent="0.2">
      <c r="B26" s="87" t="s">
        <v>66</v>
      </c>
      <c r="C26" s="311">
        <v>8.5453587300262939</v>
      </c>
      <c r="D26" s="311">
        <v>9.246771225144359</v>
      </c>
      <c r="E26" s="284">
        <v>48.028868671470626</v>
      </c>
      <c r="F26" s="284">
        <v>51.971131328529431</v>
      </c>
    </row>
    <row r="28" spans="2:6" x14ac:dyDescent="0.2">
      <c r="B28" s="38" t="s">
        <v>60</v>
      </c>
    </row>
    <row r="31" spans="2:6" x14ac:dyDescent="0.2">
      <c r="B31" s="196" t="s">
        <v>226</v>
      </c>
    </row>
    <row r="32" spans="2:6" x14ac:dyDescent="0.2">
      <c r="B32" s="38" t="s">
        <v>350</v>
      </c>
    </row>
    <row r="33" spans="2:8" x14ac:dyDescent="0.2">
      <c r="B33" s="25"/>
    </row>
    <row r="34" spans="2:8" x14ac:dyDescent="0.2">
      <c r="B34" s="53"/>
      <c r="C34" s="53"/>
      <c r="D34" s="53"/>
      <c r="E34" s="53"/>
      <c r="F34" s="53"/>
      <c r="G34" s="53"/>
      <c r="H34" s="53"/>
    </row>
    <row r="35" spans="2:8" x14ac:dyDescent="0.2">
      <c r="B35" s="62"/>
      <c r="C35" s="155"/>
      <c r="D35" s="155"/>
      <c r="E35" s="155"/>
    </row>
    <row r="36" spans="2:8" ht="15" customHeight="1" x14ac:dyDescent="0.2">
      <c r="B36" s="243" t="s">
        <v>380</v>
      </c>
      <c r="C36" s="236"/>
      <c r="D36" s="236"/>
      <c r="E36" s="236"/>
      <c r="F36" s="236"/>
    </row>
    <row r="38" spans="2:8" s="137" customFormat="1" x14ac:dyDescent="0.2">
      <c r="B38" s="156"/>
      <c r="C38" s="537" t="s">
        <v>100</v>
      </c>
      <c r="D38" s="538"/>
      <c r="E38" s="537" t="s">
        <v>99</v>
      </c>
      <c r="F38" s="538"/>
    </row>
    <row r="39" spans="2:8" s="137" customFormat="1" ht="12.75" customHeight="1" x14ac:dyDescent="0.2">
      <c r="B39" s="157"/>
      <c r="C39" s="451" t="s">
        <v>92</v>
      </c>
      <c r="D39" s="451" t="s">
        <v>93</v>
      </c>
      <c r="E39" s="451" t="s">
        <v>92</v>
      </c>
      <c r="F39" s="451" t="s">
        <v>93</v>
      </c>
    </row>
    <row r="40" spans="2:8" x14ac:dyDescent="0.2">
      <c r="B40" s="109"/>
      <c r="C40" s="81"/>
      <c r="D40" s="81"/>
      <c r="E40" s="81"/>
      <c r="F40" s="81"/>
    </row>
    <row r="41" spans="2:8" x14ac:dyDescent="0.2">
      <c r="B41" s="349" t="s">
        <v>262</v>
      </c>
      <c r="C41" s="235">
        <v>1548.0995825331177</v>
      </c>
      <c r="D41" s="235">
        <v>1007.7880113253406</v>
      </c>
      <c r="E41" s="57">
        <v>60.569940018217771</v>
      </c>
      <c r="F41" s="57">
        <v>39.430059981783522</v>
      </c>
    </row>
    <row r="42" spans="2:8" x14ac:dyDescent="0.2">
      <c r="B42" s="60"/>
      <c r="C42" s="309"/>
      <c r="D42" s="309"/>
      <c r="E42" s="57"/>
      <c r="F42" s="57"/>
    </row>
    <row r="43" spans="2:8" x14ac:dyDescent="0.2">
      <c r="B43" s="345" t="s">
        <v>132</v>
      </c>
      <c r="C43" s="346"/>
      <c r="D43" s="346"/>
      <c r="E43" s="347"/>
      <c r="F43" s="347"/>
    </row>
    <row r="44" spans="2:8" x14ac:dyDescent="0.2">
      <c r="B44" s="62" t="s">
        <v>133</v>
      </c>
      <c r="C44" s="235">
        <v>1033.05187339341</v>
      </c>
      <c r="D44" s="235">
        <v>768.00418219283893</v>
      </c>
      <c r="E44" s="57">
        <v>57.35811887638026</v>
      </c>
      <c r="F44" s="57">
        <v>42.641881123619356</v>
      </c>
    </row>
    <row r="45" spans="2:8" x14ac:dyDescent="0.2">
      <c r="B45" s="62" t="s">
        <v>134</v>
      </c>
      <c r="C45" s="235">
        <v>515.04770913969901</v>
      </c>
      <c r="D45" s="235">
        <v>239.78382913250346</v>
      </c>
      <c r="E45" s="57">
        <v>68.233464425537534</v>
      </c>
      <c r="F45" s="57">
        <v>31.76653557446285</v>
      </c>
    </row>
    <row r="46" spans="2:8" x14ac:dyDescent="0.2">
      <c r="B46" s="62"/>
      <c r="C46" s="235"/>
      <c r="D46" s="235"/>
      <c r="E46" s="57"/>
      <c r="F46" s="57"/>
    </row>
    <row r="47" spans="2:8" x14ac:dyDescent="0.2">
      <c r="B47" s="345" t="s">
        <v>179</v>
      </c>
      <c r="C47" s="346"/>
      <c r="D47" s="346"/>
      <c r="E47" s="347"/>
      <c r="F47" s="347"/>
    </row>
    <row r="48" spans="2:8" x14ac:dyDescent="0.2">
      <c r="B48" s="62" t="s">
        <v>135</v>
      </c>
      <c r="C48" s="235">
        <v>651.60884603743466</v>
      </c>
      <c r="D48" s="235">
        <v>313.22896058313609</v>
      </c>
      <c r="E48" s="57">
        <v>67.535583863546265</v>
      </c>
      <c r="F48" s="57">
        <v>32.464416136453927</v>
      </c>
    </row>
    <row r="49" spans="2:6" x14ac:dyDescent="0.2">
      <c r="B49" s="62" t="s">
        <v>136</v>
      </c>
      <c r="C49" s="235">
        <v>15.86057374044467</v>
      </c>
      <c r="D49" s="235">
        <v>9.3313782428264567</v>
      </c>
      <c r="E49" s="57">
        <v>62.958891597510828</v>
      </c>
      <c r="F49" s="57">
        <v>37.04110840248903</v>
      </c>
    </row>
    <row r="50" spans="2:6" x14ac:dyDescent="0.2">
      <c r="B50" s="62" t="s">
        <v>137</v>
      </c>
      <c r="C50" s="235">
        <v>816.50497552579623</v>
      </c>
      <c r="D50" s="235">
        <v>617.76633264732163</v>
      </c>
      <c r="E50" s="57">
        <v>56.928209528628429</v>
      </c>
      <c r="F50" s="57">
        <v>43.071790471371116</v>
      </c>
    </row>
    <row r="51" spans="2:6" x14ac:dyDescent="0.2">
      <c r="B51" s="62" t="s">
        <v>138</v>
      </c>
      <c r="C51" s="235">
        <v>4.7600785925349722</v>
      </c>
      <c r="D51" s="235">
        <v>3.7633014519386618</v>
      </c>
      <c r="E51" s="57">
        <v>55.847311368232376</v>
      </c>
      <c r="F51" s="57">
        <v>44.152688631767653</v>
      </c>
    </row>
    <row r="52" spans="2:6" x14ac:dyDescent="0.2">
      <c r="B52" s="62" t="s">
        <v>139</v>
      </c>
      <c r="C52" s="235">
        <v>1.743747446538658</v>
      </c>
      <c r="D52" s="235">
        <v>1.5122499905686086</v>
      </c>
      <c r="E52" s="57">
        <v>53.554939161372907</v>
      </c>
      <c r="F52" s="57">
        <v>46.445060838627079</v>
      </c>
    </row>
    <row r="53" spans="2:6" x14ac:dyDescent="0.2">
      <c r="B53" s="62" t="s">
        <v>140</v>
      </c>
      <c r="C53" s="235">
        <v>6.459664450456942</v>
      </c>
      <c r="D53" s="235">
        <v>18.155696509847051</v>
      </c>
      <c r="E53" s="57">
        <v>26.242412048615201</v>
      </c>
      <c r="F53" s="57">
        <v>73.757587951384721</v>
      </c>
    </row>
    <row r="54" spans="2:6" x14ac:dyDescent="0.2">
      <c r="B54" s="62" t="s">
        <v>141</v>
      </c>
      <c r="C54" s="235">
        <v>35.394902154996338</v>
      </c>
      <c r="D54" s="235">
        <v>26.987495206694135</v>
      </c>
      <c r="E54" s="57">
        <v>56.738605202647449</v>
      </c>
      <c r="F54" s="57">
        <v>43.261394797352487</v>
      </c>
    </row>
    <row r="55" spans="2:6" x14ac:dyDescent="0.2">
      <c r="B55" s="62" t="s">
        <v>180</v>
      </c>
      <c r="C55" s="235">
        <v>1.1155529446674921</v>
      </c>
      <c r="D55" s="235" t="s">
        <v>232</v>
      </c>
      <c r="E55" s="57">
        <v>85.060475153774419</v>
      </c>
      <c r="F55" s="57">
        <v>14.939524846225599</v>
      </c>
    </row>
    <row r="56" spans="2:6" x14ac:dyDescent="0.2">
      <c r="B56" s="62" t="s">
        <v>142</v>
      </c>
      <c r="C56" s="235">
        <v>1.7103008503325703</v>
      </c>
      <c r="D56" s="235">
        <v>1.6372191376342626</v>
      </c>
      <c r="E56" s="57">
        <v>51.091579930232101</v>
      </c>
      <c r="F56" s="57">
        <v>48.908420069767907</v>
      </c>
    </row>
    <row r="57" spans="2:6" x14ac:dyDescent="0.2">
      <c r="B57" s="62" t="s">
        <v>143</v>
      </c>
      <c r="C57" s="235">
        <v>4.3955820598787607</v>
      </c>
      <c r="D57" s="235">
        <v>5.962677129222989</v>
      </c>
      <c r="E57" s="57">
        <v>42.435528785604156</v>
      </c>
      <c r="F57" s="57">
        <v>57.564471214395837</v>
      </c>
    </row>
    <row r="58" spans="2:6" x14ac:dyDescent="0.2">
      <c r="B58" s="87" t="s">
        <v>106</v>
      </c>
      <c r="C58" s="311">
        <v>8.5453587300262939</v>
      </c>
      <c r="D58" s="311">
        <v>9.246771225144359</v>
      </c>
      <c r="E58" s="284">
        <v>48.028868671470626</v>
      </c>
      <c r="F58" s="284">
        <v>51.971131328529431</v>
      </c>
    </row>
    <row r="59" spans="2:6" x14ac:dyDescent="0.2">
      <c r="C59" s="57"/>
      <c r="D59" s="57"/>
    </row>
    <row r="60" spans="2:6" x14ac:dyDescent="0.2">
      <c r="B60" s="38" t="s">
        <v>158</v>
      </c>
    </row>
    <row r="62" spans="2:6" x14ac:dyDescent="0.2">
      <c r="B62" s="38" t="s">
        <v>228</v>
      </c>
    </row>
    <row r="63" spans="2:6" x14ac:dyDescent="0.2">
      <c r="B63" s="38" t="s">
        <v>265</v>
      </c>
    </row>
  </sheetData>
  <mergeCells count="5">
    <mergeCell ref="B3:E3"/>
    <mergeCell ref="C38:D38"/>
    <mergeCell ref="E38:F38"/>
    <mergeCell ref="E6:F6"/>
    <mergeCell ref="C6:D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K19" sqref="K19"/>
    </sheetView>
  </sheetViews>
  <sheetFormatPr defaultColWidth="8.85546875" defaultRowHeight="12.75" x14ac:dyDescent="0.2"/>
  <cols>
    <col min="1" max="1" width="8.85546875" style="65"/>
    <col min="2" max="2" width="28.140625" style="65" customWidth="1"/>
    <col min="3" max="3" width="14.7109375" style="65" customWidth="1"/>
    <col min="4" max="4" width="16.7109375" style="65" customWidth="1"/>
    <col min="5" max="5" width="14.28515625" style="65" customWidth="1"/>
    <col min="6" max="6" width="23.5703125" style="65" customWidth="1"/>
    <col min="7" max="7" width="29.85546875" style="65" customWidth="1"/>
    <col min="8" max="16384" width="8.85546875" style="65"/>
  </cols>
  <sheetData>
    <row r="1" spans="1:12" x14ac:dyDescent="0.2">
      <c r="A1" s="29"/>
      <c r="B1" s="38"/>
    </row>
    <row r="2" spans="1:12" x14ac:dyDescent="0.2">
      <c r="B2" s="38"/>
    </row>
    <row r="3" spans="1:12" x14ac:dyDescent="0.2">
      <c r="B3" s="38"/>
    </row>
    <row r="4" spans="1:12" ht="15.75" x14ac:dyDescent="0.25">
      <c r="B4" s="521" t="s">
        <v>307</v>
      </c>
      <c r="C4" s="521"/>
      <c r="D4" s="521"/>
      <c r="E4" s="521"/>
      <c r="F4" s="521"/>
      <c r="G4" s="72"/>
      <c r="I4" s="104"/>
      <c r="J4" s="20"/>
      <c r="K4" s="20"/>
      <c r="L4" s="20"/>
    </row>
    <row r="5" spans="1:12" ht="16.5" thickBot="1" x14ac:dyDescent="0.25">
      <c r="B5" s="73"/>
      <c r="C5" s="73"/>
      <c r="D5" s="73"/>
      <c r="E5" s="71"/>
      <c r="F5" s="71"/>
      <c r="G5" s="72"/>
    </row>
    <row r="6" spans="1:12" ht="63.75" x14ac:dyDescent="0.2">
      <c r="B6" s="238"/>
      <c r="C6" s="404" t="s">
        <v>357</v>
      </c>
      <c r="D6" s="404" t="s">
        <v>173</v>
      </c>
      <c r="E6" s="405" t="s">
        <v>172</v>
      </c>
      <c r="F6" s="406" t="s">
        <v>381</v>
      </c>
      <c r="G6" s="72"/>
    </row>
    <row r="7" spans="1:12" ht="13.5" customHeight="1" x14ac:dyDescent="0.2">
      <c r="B7" s="274"/>
      <c r="C7" s="514" t="s">
        <v>153</v>
      </c>
      <c r="D7" s="515"/>
      <c r="E7" s="515"/>
      <c r="F7" s="407" t="s">
        <v>382</v>
      </c>
      <c r="G7" s="72"/>
    </row>
    <row r="8" spans="1:12" ht="15.75" x14ac:dyDescent="0.2">
      <c r="B8" s="239" t="s">
        <v>77</v>
      </c>
      <c r="C8" s="350">
        <v>141.38920990691801</v>
      </c>
      <c r="D8" s="240">
        <v>125.54075882178653</v>
      </c>
      <c r="E8" s="351">
        <v>15.848451085131419</v>
      </c>
      <c r="F8" s="312">
        <v>4.2117498332211527</v>
      </c>
      <c r="G8" s="72"/>
    </row>
    <row r="9" spans="1:12" ht="15.75" x14ac:dyDescent="0.2">
      <c r="B9" s="452" t="s">
        <v>2</v>
      </c>
      <c r="C9" s="350">
        <v>76.110192344026558</v>
      </c>
      <c r="D9" s="240">
        <v>67.437297318641228</v>
      </c>
      <c r="E9" s="351">
        <v>8.6728950253853139</v>
      </c>
      <c r="F9" s="312">
        <v>5.0245687221409767</v>
      </c>
      <c r="G9" s="72"/>
    </row>
    <row r="10" spans="1:12" ht="16.5" thickBot="1" x14ac:dyDescent="0.25">
      <c r="B10" s="453" t="s">
        <v>3</v>
      </c>
      <c r="C10" s="352">
        <v>65.279017562891383</v>
      </c>
      <c r="D10" s="241">
        <v>58.103461503145304</v>
      </c>
      <c r="E10" s="353">
        <v>7.1755560597461221</v>
      </c>
      <c r="F10" s="313">
        <v>3.6</v>
      </c>
      <c r="G10" s="72"/>
    </row>
    <row r="11" spans="1:12" ht="15.75" x14ac:dyDescent="0.2">
      <c r="B11" s="71"/>
      <c r="C11" s="20"/>
      <c r="D11" s="20"/>
      <c r="E11" s="20"/>
      <c r="F11" s="20"/>
      <c r="G11" s="72"/>
    </row>
    <row r="12" spans="1:12" x14ac:dyDescent="0.2">
      <c r="B12" s="314" t="s">
        <v>358</v>
      </c>
      <c r="C12" s="74"/>
      <c r="D12" s="74"/>
      <c r="E12" s="74"/>
      <c r="F12" s="74"/>
      <c r="G12" s="74"/>
    </row>
    <row r="13" spans="1:12" ht="15.75" x14ac:dyDescent="0.2">
      <c r="B13" s="524" t="s">
        <v>359</v>
      </c>
      <c r="C13" s="540"/>
      <c r="D13" s="540"/>
      <c r="E13" s="540"/>
      <c r="F13" s="540"/>
      <c r="G13" s="72"/>
    </row>
    <row r="14" spans="1:12" ht="15.75" x14ac:dyDescent="0.2">
      <c r="B14" s="73"/>
      <c r="C14" s="73"/>
      <c r="D14" s="73"/>
      <c r="E14" s="71"/>
      <c r="F14" s="71"/>
      <c r="G14" s="72"/>
    </row>
    <row r="15" spans="1:12" ht="15.75" x14ac:dyDescent="0.2">
      <c r="B15" s="46" t="s">
        <v>60</v>
      </c>
      <c r="C15" s="73"/>
      <c r="D15" s="73"/>
      <c r="E15" s="71"/>
      <c r="F15" s="71"/>
      <c r="G15" s="72"/>
    </row>
    <row r="16" spans="1:12" ht="15.75" x14ac:dyDescent="0.2">
      <c r="B16" s="73"/>
      <c r="C16" s="73"/>
      <c r="D16" s="73"/>
      <c r="E16" s="71"/>
      <c r="F16" s="71"/>
      <c r="G16" s="72"/>
    </row>
    <row r="17" spans="2:11" x14ac:dyDescent="0.2">
      <c r="B17" s="75"/>
      <c r="C17" s="75"/>
      <c r="D17" s="75"/>
      <c r="E17" s="75"/>
      <c r="F17" s="75"/>
      <c r="G17" s="75"/>
      <c r="H17" s="75"/>
      <c r="I17" s="75"/>
      <c r="J17" s="75"/>
      <c r="K17" s="75"/>
    </row>
    <row r="19" spans="2:11" ht="15.75" customHeight="1" x14ac:dyDescent="0.2">
      <c r="B19" s="243" t="s">
        <v>207</v>
      </c>
      <c r="C19" s="89"/>
      <c r="D19" s="89"/>
      <c r="E19" s="71"/>
      <c r="F19" s="71"/>
      <c r="G19" s="72"/>
    </row>
    <row r="20" spans="2:11" ht="15.75" customHeight="1" thickBot="1" x14ac:dyDescent="0.25">
      <c r="B20" s="243"/>
      <c r="C20" s="89"/>
      <c r="D20" s="89"/>
      <c r="E20" s="71"/>
      <c r="F20" s="71"/>
      <c r="G20" s="72"/>
    </row>
    <row r="21" spans="2:11" ht="52.5" x14ac:dyDescent="0.2">
      <c r="B21" s="238"/>
      <c r="C21" s="404" t="s">
        <v>383</v>
      </c>
      <c r="D21" s="404" t="s">
        <v>182</v>
      </c>
      <c r="E21" s="405" t="s">
        <v>181</v>
      </c>
      <c r="F21" s="406" t="s">
        <v>384</v>
      </c>
      <c r="G21" s="72"/>
    </row>
    <row r="22" spans="2:11" ht="15.75" x14ac:dyDescent="0.2">
      <c r="B22" s="274"/>
      <c r="C22" s="514" t="s">
        <v>154</v>
      </c>
      <c r="D22" s="515"/>
      <c r="E22" s="515"/>
      <c r="F22" s="407" t="s">
        <v>382</v>
      </c>
      <c r="G22" s="72"/>
    </row>
    <row r="23" spans="2:11" ht="15.75" x14ac:dyDescent="0.2">
      <c r="B23" s="258" t="s">
        <v>98</v>
      </c>
      <c r="C23" s="350">
        <v>141.38920990691801</v>
      </c>
      <c r="D23" s="240">
        <v>125.54075882178653</v>
      </c>
      <c r="E23" s="351">
        <v>15.848451085131419</v>
      </c>
      <c r="F23" s="312">
        <v>4.2117498332211527</v>
      </c>
      <c r="G23" s="72"/>
    </row>
    <row r="24" spans="2:11" ht="15.75" x14ac:dyDescent="0.2">
      <c r="B24" s="455" t="s">
        <v>92</v>
      </c>
      <c r="C24" s="350">
        <v>76.110192344026558</v>
      </c>
      <c r="D24" s="240">
        <v>67.437297318641228</v>
      </c>
      <c r="E24" s="351">
        <v>8.6728950253853139</v>
      </c>
      <c r="F24" s="312">
        <v>5.0245687221409767</v>
      </c>
      <c r="G24" s="72"/>
    </row>
    <row r="25" spans="2:11" ht="16.5" thickBot="1" x14ac:dyDescent="0.25">
      <c r="B25" s="454" t="s">
        <v>93</v>
      </c>
      <c r="C25" s="352">
        <v>65.279017562891383</v>
      </c>
      <c r="D25" s="241">
        <v>58.103461503145304</v>
      </c>
      <c r="E25" s="353">
        <v>7.1755560597461221</v>
      </c>
      <c r="F25" s="313">
        <v>3.6</v>
      </c>
      <c r="G25" s="72"/>
    </row>
    <row r="26" spans="2:11" ht="15.75" x14ac:dyDescent="0.2">
      <c r="B26" s="73"/>
      <c r="C26" s="73"/>
      <c r="D26" s="73"/>
      <c r="E26" s="71"/>
      <c r="F26" s="71"/>
      <c r="G26" s="72"/>
    </row>
    <row r="27" spans="2:11" x14ac:dyDescent="0.2">
      <c r="B27" s="227" t="s">
        <v>385</v>
      </c>
      <c r="C27" s="74"/>
      <c r="D27" s="74"/>
      <c r="E27" s="74"/>
      <c r="F27" s="74"/>
      <c r="G27" s="74"/>
    </row>
    <row r="28" spans="2:11" ht="15.75" x14ac:dyDescent="0.2">
      <c r="B28" s="540" t="s">
        <v>388</v>
      </c>
      <c r="C28" s="540"/>
      <c r="D28" s="540"/>
      <c r="E28" s="540"/>
      <c r="F28" s="540"/>
      <c r="G28" s="72"/>
    </row>
    <row r="30" spans="2:11" x14ac:dyDescent="0.2">
      <c r="B30" s="36" t="s">
        <v>158</v>
      </c>
    </row>
  </sheetData>
  <mergeCells count="5">
    <mergeCell ref="B4:F4"/>
    <mergeCell ref="C22:E22"/>
    <mergeCell ref="B28:F28"/>
    <mergeCell ref="C7:E7"/>
    <mergeCell ref="B13:F1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10" sqref="B10"/>
    </sheetView>
  </sheetViews>
  <sheetFormatPr defaultRowHeight="12.75" x14ac:dyDescent="0.2"/>
  <cols>
    <col min="1" max="1" width="9.140625" style="20"/>
    <col min="2" max="2" width="46.85546875" style="20" customWidth="1"/>
    <col min="3" max="3" width="14" style="20" customWidth="1"/>
    <col min="4" max="4" width="12.5703125" style="20" customWidth="1"/>
    <col min="5" max="16384" width="9.140625" style="20"/>
  </cols>
  <sheetData>
    <row r="1" spans="1:6" x14ac:dyDescent="0.2">
      <c r="A1" s="29"/>
      <c r="B1" s="242"/>
      <c r="C1" s="242"/>
    </row>
    <row r="2" spans="1:6" x14ac:dyDescent="0.2">
      <c r="B2" s="106"/>
      <c r="C2" s="106"/>
    </row>
    <row r="3" spans="1:6" x14ac:dyDescent="0.2">
      <c r="B3" s="541" t="s">
        <v>360</v>
      </c>
      <c r="C3" s="541"/>
      <c r="D3" s="541"/>
      <c r="E3" s="541"/>
    </row>
    <row r="5" spans="1:6" ht="12.75" customHeight="1" x14ac:dyDescent="0.2">
      <c r="B5" s="107"/>
      <c r="C5" s="514" t="s">
        <v>192</v>
      </c>
      <c r="D5" s="516"/>
    </row>
    <row r="6" spans="1:6" ht="12.75" customHeight="1" x14ac:dyDescent="0.2">
      <c r="B6" s="108"/>
      <c r="C6" s="427" t="s">
        <v>14</v>
      </c>
      <c r="D6" s="427" t="s">
        <v>15</v>
      </c>
    </row>
    <row r="7" spans="1:6" ht="25.5" x14ac:dyDescent="0.2">
      <c r="B7" s="110" t="s">
        <v>188</v>
      </c>
      <c r="C7" s="226">
        <v>24.4</v>
      </c>
      <c r="D7" s="226">
        <f>100-C7</f>
        <v>75.599999999999994</v>
      </c>
    </row>
    <row r="8" spans="1:6" x14ac:dyDescent="0.2">
      <c r="B8" s="110" t="s">
        <v>260</v>
      </c>
      <c r="C8" s="226">
        <v>33.700000000000003</v>
      </c>
      <c r="D8" s="162">
        <f>100-C8</f>
        <v>66.3</v>
      </c>
    </row>
    <row r="9" spans="1:6" x14ac:dyDescent="0.2">
      <c r="B9" s="62"/>
      <c r="C9" s="52"/>
    </row>
    <row r="10" spans="1:6" x14ac:dyDescent="0.2">
      <c r="B10" s="38" t="s">
        <v>386</v>
      </c>
    </row>
    <row r="13" spans="1:6" x14ac:dyDescent="0.2">
      <c r="B13" s="53"/>
      <c r="C13" s="53"/>
      <c r="D13" s="53"/>
      <c r="E13" s="53"/>
      <c r="F13" s="53"/>
    </row>
    <row r="15" spans="1:6" ht="15" customHeight="1" x14ac:dyDescent="0.2">
      <c r="B15" s="541" t="s">
        <v>361</v>
      </c>
      <c r="C15" s="541"/>
      <c r="D15" s="541"/>
      <c r="E15" s="541"/>
    </row>
    <row r="16" spans="1:6" ht="15" x14ac:dyDescent="0.2">
      <c r="B16" s="105"/>
      <c r="C16" s="105"/>
      <c r="D16" s="105"/>
      <c r="E16" s="105"/>
    </row>
    <row r="17" spans="2:4" x14ac:dyDescent="0.2">
      <c r="B17" s="107"/>
      <c r="C17" s="514" t="s">
        <v>99</v>
      </c>
      <c r="D17" s="516"/>
    </row>
    <row r="18" spans="2:4" x14ac:dyDescent="0.2">
      <c r="B18" s="108"/>
      <c r="C18" s="450" t="s">
        <v>92</v>
      </c>
      <c r="D18" s="427" t="s">
        <v>93</v>
      </c>
    </row>
    <row r="19" spans="2:4" ht="25.5" x14ac:dyDescent="0.2">
      <c r="B19" s="110" t="s">
        <v>266</v>
      </c>
      <c r="C19" s="226">
        <v>24.4</v>
      </c>
      <c r="D19" s="226">
        <f>100-C19</f>
        <v>75.599999999999994</v>
      </c>
    </row>
    <row r="20" spans="2:4" x14ac:dyDescent="0.2">
      <c r="B20" s="110" t="s">
        <v>261</v>
      </c>
      <c r="C20" s="226">
        <v>33.700000000000003</v>
      </c>
      <c r="D20" s="162">
        <f>100-C20</f>
        <v>66.3</v>
      </c>
    </row>
    <row r="21" spans="2:4" x14ac:dyDescent="0.2">
      <c r="C21" s="52"/>
    </row>
    <row r="22" spans="2:4" x14ac:dyDescent="0.2">
      <c r="B22" s="38" t="s">
        <v>387</v>
      </c>
    </row>
    <row r="27" spans="2:4" ht="15" x14ac:dyDescent="0.2">
      <c r="B27" s="95"/>
    </row>
  </sheetData>
  <mergeCells count="4">
    <mergeCell ref="C17:D17"/>
    <mergeCell ref="C5:D5"/>
    <mergeCell ref="B3:E3"/>
    <mergeCell ref="B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zoomScaleNormal="100" workbookViewId="0">
      <selection activeCell="I11" sqref="I11"/>
    </sheetView>
  </sheetViews>
  <sheetFormatPr defaultRowHeight="12.75" x14ac:dyDescent="0.2"/>
  <cols>
    <col min="1" max="1" width="28.85546875" style="20" customWidth="1"/>
    <col min="2" max="2" width="11.140625" style="20" customWidth="1"/>
    <col min="3" max="3" width="9.28515625" style="20" customWidth="1"/>
    <col min="4" max="4" width="10.42578125" style="20" customWidth="1"/>
    <col min="5" max="7" width="8.42578125" style="20" customWidth="1"/>
    <col min="8" max="8" width="27.85546875" style="20" customWidth="1"/>
    <col min="9" max="9" width="8.42578125" style="20" customWidth="1"/>
    <col min="10" max="10" width="7.7109375" style="20" customWidth="1"/>
    <col min="11" max="11" width="8" style="20" customWidth="1"/>
    <col min="12" max="12" width="9.42578125" style="20" customWidth="1"/>
    <col min="13" max="16384" width="9.140625" style="20"/>
  </cols>
  <sheetData>
    <row r="1" spans="1:10" x14ac:dyDescent="0.2">
      <c r="A1" s="29"/>
    </row>
    <row r="2" spans="1:10" x14ac:dyDescent="0.2">
      <c r="A2" s="29"/>
    </row>
    <row r="3" spans="1:10" x14ac:dyDescent="0.2">
      <c r="A3" s="114" t="s">
        <v>274</v>
      </c>
      <c r="B3" s="25"/>
      <c r="C3" s="25"/>
      <c r="D3" s="25"/>
      <c r="E3" s="25"/>
      <c r="F3" s="25"/>
      <c r="G3" s="115"/>
      <c r="H3" s="25"/>
    </row>
    <row r="4" spans="1:10" x14ac:dyDescent="0.2">
      <c r="H4" s="25"/>
    </row>
    <row r="5" spans="1:10" ht="17.25" customHeight="1" x14ac:dyDescent="0.2">
      <c r="A5" s="116"/>
      <c r="B5" s="418" t="s">
        <v>0</v>
      </c>
      <c r="C5" s="420" t="s">
        <v>2</v>
      </c>
      <c r="D5" s="420" t="s">
        <v>3</v>
      </c>
      <c r="H5" s="42"/>
      <c r="I5" s="42"/>
      <c r="J5" s="42"/>
    </row>
    <row r="6" spans="1:10" ht="12.75" customHeight="1" x14ac:dyDescent="0.2">
      <c r="A6" s="117"/>
      <c r="B6" s="374"/>
      <c r="C6" s="375"/>
      <c r="D6" s="376"/>
    </row>
    <row r="7" spans="1:10" ht="12.75" customHeight="1" x14ac:dyDescent="0.2">
      <c r="A7" s="366" t="s">
        <v>208</v>
      </c>
      <c r="B7" s="366"/>
      <c r="C7" s="364"/>
      <c r="D7" s="365"/>
    </row>
    <row r="8" spans="1:10" x14ac:dyDescent="0.2">
      <c r="A8" s="161" t="s">
        <v>9</v>
      </c>
      <c r="B8" s="277">
        <v>10.885716042423175</v>
      </c>
      <c r="C8" s="277">
        <v>7.585395992986534</v>
      </c>
      <c r="D8" s="277">
        <v>19.780904670221737</v>
      </c>
      <c r="G8" s="57"/>
      <c r="H8" s="57"/>
    </row>
    <row r="9" spans="1:10" x14ac:dyDescent="0.2">
      <c r="A9" s="161" t="s">
        <v>155</v>
      </c>
      <c r="B9" s="277">
        <v>29.38383536044492</v>
      </c>
      <c r="C9" s="277">
        <v>21.037298366516584</v>
      </c>
      <c r="D9" s="277">
        <v>41.274931797448097</v>
      </c>
      <c r="H9" s="57"/>
    </row>
    <row r="10" spans="1:10" x14ac:dyDescent="0.2">
      <c r="A10" s="161" t="s">
        <v>156</v>
      </c>
      <c r="B10" s="277">
        <v>61.901857208581546</v>
      </c>
      <c r="C10" s="277">
        <v>53.66876930074875</v>
      </c>
      <c r="D10" s="277">
        <v>69.182312510837889</v>
      </c>
    </row>
    <row r="11" spans="1:10" x14ac:dyDescent="0.2">
      <c r="A11" s="362" t="s">
        <v>157</v>
      </c>
      <c r="B11" s="277">
        <v>74.328826870207152</v>
      </c>
      <c r="C11" s="277">
        <v>74.500758362283591</v>
      </c>
      <c r="D11" s="277">
        <v>74.120627999597673</v>
      </c>
    </row>
    <row r="12" spans="1:10" x14ac:dyDescent="0.2">
      <c r="A12" s="363"/>
      <c r="B12" s="369"/>
      <c r="C12" s="252"/>
      <c r="D12" s="370"/>
    </row>
    <row r="13" spans="1:10" x14ac:dyDescent="0.2">
      <c r="A13" s="368" t="s">
        <v>209</v>
      </c>
      <c r="B13" s="368"/>
      <c r="C13" s="367"/>
      <c r="D13" s="371"/>
    </row>
    <row r="14" spans="1:10" x14ac:dyDescent="0.2">
      <c r="A14" s="161" t="s">
        <v>4</v>
      </c>
      <c r="B14" s="277">
        <v>55.485347246605997</v>
      </c>
      <c r="C14" s="277">
        <v>47.928816270833188</v>
      </c>
      <c r="D14" s="277">
        <v>63.604009712880163</v>
      </c>
    </row>
    <row r="15" spans="1:10" x14ac:dyDescent="0.2">
      <c r="A15" s="161" t="s">
        <v>166</v>
      </c>
      <c r="B15" s="277">
        <v>71.381463715012657</v>
      </c>
      <c r="C15" s="277">
        <v>64.417954640703414</v>
      </c>
      <c r="D15" s="277">
        <v>78.336694711482991</v>
      </c>
    </row>
    <row r="16" spans="1:10" x14ac:dyDescent="0.2">
      <c r="A16" s="161" t="s">
        <v>167</v>
      </c>
      <c r="B16" s="277">
        <v>32.633918759714319</v>
      </c>
      <c r="C16" s="277">
        <v>25.775516460002525</v>
      </c>
      <c r="D16" s="277">
        <v>39.112401846394931</v>
      </c>
    </row>
    <row r="17" spans="1:8" x14ac:dyDescent="0.2">
      <c r="A17" s="161" t="s">
        <v>168</v>
      </c>
      <c r="B17" s="277">
        <v>85.39979240501188</v>
      </c>
      <c r="C17" s="277">
        <v>79.564349050579281</v>
      </c>
      <c r="D17" s="277">
        <v>91.111643871831291</v>
      </c>
    </row>
    <row r="18" spans="1:8" x14ac:dyDescent="0.2">
      <c r="A18" s="161" t="s">
        <v>52</v>
      </c>
      <c r="B18" s="277">
        <v>27.704282203085778</v>
      </c>
      <c r="C18" s="277">
        <v>21.073979955855521</v>
      </c>
      <c r="D18" s="277">
        <v>35.938102370316891</v>
      </c>
    </row>
    <row r="20" spans="1:8" x14ac:dyDescent="0.2">
      <c r="A20" s="1" t="s">
        <v>60</v>
      </c>
    </row>
    <row r="22" spans="1:8" x14ac:dyDescent="0.2">
      <c r="A22" s="53"/>
      <c r="B22" s="53"/>
      <c r="C22" s="53"/>
      <c r="D22" s="53"/>
      <c r="E22" s="53"/>
      <c r="F22" s="53"/>
      <c r="G22" s="53"/>
      <c r="H22" s="53"/>
    </row>
    <row r="24" spans="1:8" x14ac:dyDescent="0.2">
      <c r="A24" s="249" t="s">
        <v>275</v>
      </c>
      <c r="B24" s="123"/>
      <c r="C24" s="123"/>
      <c r="D24" s="123"/>
      <c r="E24" s="123"/>
      <c r="F24" s="123"/>
      <c r="G24" s="123"/>
    </row>
    <row r="26" spans="1:8" x14ac:dyDescent="0.2">
      <c r="A26" s="116"/>
      <c r="B26" s="418" t="s">
        <v>98</v>
      </c>
      <c r="C26" s="419" t="s">
        <v>92</v>
      </c>
      <c r="D26" s="419" t="s">
        <v>93</v>
      </c>
    </row>
    <row r="27" spans="1:8" x14ac:dyDescent="0.2">
      <c r="A27" s="117"/>
      <c r="B27" s="374"/>
      <c r="C27" s="375"/>
      <c r="D27" s="376"/>
    </row>
    <row r="28" spans="1:8" ht="12.75" customHeight="1" x14ac:dyDescent="0.2">
      <c r="A28" s="354" t="s">
        <v>210</v>
      </c>
      <c r="B28" s="358"/>
      <c r="C28" s="357"/>
      <c r="D28" s="373"/>
      <c r="H28" s="124"/>
    </row>
    <row r="29" spans="1:8" x14ac:dyDescent="0.2">
      <c r="A29" s="121" t="s">
        <v>276</v>
      </c>
      <c r="B29" s="372">
        <v>10.885716042423175</v>
      </c>
      <c r="C29" s="372">
        <v>7.585395992986534</v>
      </c>
      <c r="D29" s="372">
        <v>19.780904670221737</v>
      </c>
      <c r="H29" s="121"/>
    </row>
    <row r="30" spans="1:8" x14ac:dyDescent="0.2">
      <c r="A30" s="121" t="s">
        <v>174</v>
      </c>
      <c r="B30" s="277">
        <v>29.38383536044492</v>
      </c>
      <c r="C30" s="277">
        <v>21.037298366516584</v>
      </c>
      <c r="D30" s="277">
        <v>41.274931797448097</v>
      </c>
      <c r="H30" s="121"/>
    </row>
    <row r="31" spans="1:8" x14ac:dyDescent="0.2">
      <c r="A31" s="121" t="s">
        <v>175</v>
      </c>
      <c r="B31" s="277">
        <v>61.901857208581546</v>
      </c>
      <c r="C31" s="277">
        <v>53.66876930074875</v>
      </c>
      <c r="D31" s="277">
        <v>69.182312510837889</v>
      </c>
      <c r="H31" s="121"/>
    </row>
    <row r="32" spans="1:8" x14ac:dyDescent="0.2">
      <c r="A32" s="121" t="s">
        <v>176</v>
      </c>
      <c r="B32" s="277">
        <v>74.328826870207152</v>
      </c>
      <c r="C32" s="277">
        <v>74.500758362283591</v>
      </c>
      <c r="D32" s="277">
        <v>74.120627999597673</v>
      </c>
      <c r="H32" s="121"/>
    </row>
    <row r="33" spans="1:9" x14ac:dyDescent="0.2">
      <c r="A33" s="121"/>
      <c r="B33" s="119"/>
      <c r="C33" s="56"/>
      <c r="D33" s="120"/>
      <c r="H33" s="121"/>
    </row>
    <row r="34" spans="1:9" x14ac:dyDescent="0.2">
      <c r="A34" s="359" t="s">
        <v>211</v>
      </c>
      <c r="B34" s="213"/>
      <c r="C34" s="360"/>
      <c r="D34" s="361"/>
    </row>
    <row r="35" spans="1:9" x14ac:dyDescent="0.2">
      <c r="A35" s="118" t="s">
        <v>4</v>
      </c>
      <c r="B35" s="277">
        <v>55.485347246605997</v>
      </c>
      <c r="C35" s="277">
        <v>47.928816270833188</v>
      </c>
      <c r="D35" s="277">
        <v>63.604009712880163</v>
      </c>
    </row>
    <row r="36" spans="1:9" x14ac:dyDescent="0.2">
      <c r="A36" s="118" t="s">
        <v>5</v>
      </c>
      <c r="B36" s="277">
        <v>71.381463715012657</v>
      </c>
      <c r="C36" s="277">
        <v>64.417954640703414</v>
      </c>
      <c r="D36" s="277">
        <v>78.336694711482991</v>
      </c>
    </row>
    <row r="37" spans="1:9" x14ac:dyDescent="0.2">
      <c r="A37" s="118" t="s">
        <v>1</v>
      </c>
      <c r="B37" s="277">
        <v>32.633918759714319</v>
      </c>
      <c r="C37" s="277">
        <v>25.775516460002525</v>
      </c>
      <c r="D37" s="277">
        <v>39.112401846394931</v>
      </c>
    </row>
    <row r="38" spans="1:9" x14ac:dyDescent="0.2">
      <c r="A38" s="118" t="s">
        <v>51</v>
      </c>
      <c r="B38" s="277">
        <v>85.39979240501188</v>
      </c>
      <c r="C38" s="277">
        <v>79.564349050579281</v>
      </c>
      <c r="D38" s="277">
        <v>91.111643871831291</v>
      </c>
    </row>
    <row r="39" spans="1:9" x14ac:dyDescent="0.2">
      <c r="A39" s="122" t="s">
        <v>52</v>
      </c>
      <c r="B39" s="277">
        <v>27.704282203085778</v>
      </c>
      <c r="C39" s="277">
        <v>21.073979955855521</v>
      </c>
      <c r="D39" s="277">
        <v>35.938102370316891</v>
      </c>
    </row>
    <row r="41" spans="1:9" x14ac:dyDescent="0.2">
      <c r="A41" s="1" t="s">
        <v>158</v>
      </c>
    </row>
    <row r="46" spans="1:9" ht="12.75" customHeight="1" x14ac:dyDescent="0.2">
      <c r="A46" s="19"/>
      <c r="B46" s="56"/>
      <c r="C46" s="125"/>
      <c r="D46" s="125"/>
      <c r="E46" s="57"/>
      <c r="F46" s="52"/>
      <c r="G46" s="57"/>
      <c r="H46" s="52"/>
      <c r="I46" s="57"/>
    </row>
    <row r="47" spans="1:9" ht="12.75" customHeight="1" x14ac:dyDescent="0.2">
      <c r="A47" s="57"/>
      <c r="B47" s="56"/>
      <c r="C47" s="125"/>
      <c r="D47" s="125"/>
      <c r="E47" s="57"/>
      <c r="F47" s="52"/>
      <c r="G47" s="57"/>
      <c r="H47" s="52"/>
      <c r="I47" s="57"/>
    </row>
    <row r="61" spans="2:5" ht="13.5" customHeight="1" x14ac:dyDescent="0.2">
      <c r="B61" s="56"/>
      <c r="C61" s="56"/>
      <c r="D61" s="56"/>
      <c r="E61" s="52"/>
    </row>
    <row r="82" spans="1:5" ht="13.5" customHeight="1" x14ac:dyDescent="0.2">
      <c r="A82" s="59"/>
      <c r="E82" s="52"/>
    </row>
    <row r="83" spans="1:5" ht="13.5" customHeight="1" x14ac:dyDescent="0.2">
      <c r="A83" s="59"/>
      <c r="E83" s="52"/>
    </row>
    <row r="98" spans="1:5" ht="13.5" customHeight="1" x14ac:dyDescent="0.2">
      <c r="A98" s="19"/>
      <c r="E98" s="52"/>
    </row>
    <row r="111" spans="1:5" x14ac:dyDescent="0.2">
      <c r="A111" s="126"/>
      <c r="B111" s="126"/>
      <c r="C111" s="126"/>
      <c r="D111" s="126"/>
    </row>
    <row r="124" spans="5:7" x14ac:dyDescent="0.2">
      <c r="E124" s="52"/>
      <c r="F124" s="52"/>
      <c r="G124" s="52"/>
    </row>
    <row r="145" spans="1:7" ht="12.75" customHeight="1" x14ac:dyDescent="0.2">
      <c r="A145" s="19"/>
    </row>
    <row r="160" spans="1:7" x14ac:dyDescent="0.2">
      <c r="E160" s="52"/>
      <c r="F160" s="52"/>
      <c r="G160" s="52"/>
    </row>
    <row r="161" spans="5:7" x14ac:dyDescent="0.2">
      <c r="E161" s="52"/>
      <c r="F161" s="52"/>
      <c r="G161" s="52"/>
    </row>
    <row r="162" spans="5:7" x14ac:dyDescent="0.2">
      <c r="G162" s="52"/>
    </row>
    <row r="179" spans="1:1" x14ac:dyDescent="0.2">
      <c r="A179" s="127"/>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zoomScale="90" zoomScaleNormal="90" workbookViewId="0">
      <selection activeCell="E10" sqref="E10"/>
    </sheetView>
  </sheetViews>
  <sheetFormatPr defaultRowHeight="12.75" x14ac:dyDescent="0.2"/>
  <cols>
    <col min="1" max="1" width="21.5703125" style="20" customWidth="1"/>
    <col min="2" max="2" width="9.140625" style="20"/>
    <col min="3" max="3" width="10.28515625" style="20" customWidth="1"/>
    <col min="4" max="4" width="9.140625" style="20"/>
    <col min="5" max="5" width="12.28515625" style="20" customWidth="1"/>
    <col min="6" max="16384" width="9.140625" style="20"/>
  </cols>
  <sheetData>
    <row r="1" spans="1:10" x14ac:dyDescent="0.2">
      <c r="A1" s="29"/>
    </row>
    <row r="2" spans="1:10" x14ac:dyDescent="0.2">
      <c r="A2" s="29"/>
    </row>
    <row r="3" spans="1:10" x14ac:dyDescent="0.2">
      <c r="A3" s="19" t="s">
        <v>195</v>
      </c>
      <c r="D3" s="19"/>
      <c r="G3" s="19" t="s">
        <v>195</v>
      </c>
      <c r="H3" s="29"/>
    </row>
    <row r="5" spans="1:10" x14ac:dyDescent="0.2">
      <c r="A5" s="50"/>
      <c r="B5" s="457" t="s">
        <v>25</v>
      </c>
      <c r="C5" s="457"/>
    </row>
    <row r="6" spans="1:10" x14ac:dyDescent="0.2">
      <c r="A6" s="50"/>
      <c r="B6" s="417" t="s">
        <v>2</v>
      </c>
      <c r="C6" s="417" t="s">
        <v>3</v>
      </c>
    </row>
    <row r="7" spans="1:10" x14ac:dyDescent="0.2">
      <c r="A7" s="317" t="s">
        <v>308</v>
      </c>
      <c r="B7" s="321">
        <v>6.7997605318640391</v>
      </c>
      <c r="C7" s="321">
        <v>19.652225057800909</v>
      </c>
      <c r="D7" s="52"/>
      <c r="E7" s="52"/>
      <c r="J7" s="25"/>
    </row>
    <row r="8" spans="1:10" x14ac:dyDescent="0.2">
      <c r="A8" s="317" t="s">
        <v>309</v>
      </c>
      <c r="B8" s="321">
        <v>56.527897500521178</v>
      </c>
      <c r="C8" s="321">
        <v>86.112368219602416</v>
      </c>
      <c r="D8" s="52"/>
      <c r="E8" s="52"/>
    </row>
    <row r="9" spans="1:10" x14ac:dyDescent="0.2">
      <c r="A9" s="317" t="s">
        <v>310</v>
      </c>
      <c r="B9" s="321">
        <v>120.33655231235626</v>
      </c>
      <c r="C9" s="321">
        <v>158.34140698952373</v>
      </c>
      <c r="D9" s="52"/>
      <c r="E9" s="52"/>
    </row>
    <row r="10" spans="1:10" x14ac:dyDescent="0.2">
      <c r="A10" s="317" t="s">
        <v>311</v>
      </c>
      <c r="B10" s="321">
        <v>152.27118890454685</v>
      </c>
      <c r="C10" s="321">
        <v>186.45741934103472</v>
      </c>
      <c r="D10" s="52"/>
      <c r="E10" s="52"/>
    </row>
    <row r="11" spans="1:10" x14ac:dyDescent="0.2">
      <c r="A11" s="317" t="s">
        <v>312</v>
      </c>
      <c r="B11" s="321">
        <v>176.80174963688299</v>
      </c>
      <c r="C11" s="321">
        <v>206.30307437456628</v>
      </c>
      <c r="D11" s="52"/>
      <c r="E11" s="52"/>
    </row>
    <row r="12" spans="1:10" x14ac:dyDescent="0.2">
      <c r="A12" s="317" t="s">
        <v>313</v>
      </c>
      <c r="B12" s="321">
        <v>188.90210332688056</v>
      </c>
      <c r="C12" s="321">
        <v>216.60575459117527</v>
      </c>
      <c r="D12" s="52"/>
      <c r="E12" s="52"/>
    </row>
    <row r="13" spans="1:10" x14ac:dyDescent="0.2">
      <c r="A13" s="317" t="s">
        <v>314</v>
      </c>
      <c r="B13" s="321">
        <v>174.37594619910706</v>
      </c>
      <c r="C13" s="321">
        <v>205.76277518678049</v>
      </c>
    </row>
    <row r="14" spans="1:10" x14ac:dyDescent="0.2">
      <c r="A14" s="317" t="s">
        <v>315</v>
      </c>
      <c r="B14" s="321">
        <v>158.91106496475982</v>
      </c>
      <c r="C14" s="321">
        <v>178.56075407535707</v>
      </c>
    </row>
    <row r="15" spans="1:10" x14ac:dyDescent="0.2">
      <c r="A15" s="317" t="s">
        <v>316</v>
      </c>
      <c r="B15" s="321">
        <v>132.63275931270101</v>
      </c>
      <c r="C15" s="321">
        <v>156.20884726996593</v>
      </c>
    </row>
    <row r="16" spans="1:10" x14ac:dyDescent="0.2">
      <c r="A16" s="317" t="s">
        <v>317</v>
      </c>
      <c r="B16" s="321">
        <v>85.254015646772899</v>
      </c>
      <c r="C16" s="321">
        <v>124.60749981627028</v>
      </c>
    </row>
    <row r="17" spans="1:18" x14ac:dyDescent="0.2">
      <c r="A17" s="317" t="s">
        <v>318</v>
      </c>
      <c r="B17" s="321">
        <v>27.79856634238423</v>
      </c>
      <c r="C17" s="321">
        <v>45.716045412718856</v>
      </c>
      <c r="O17" s="112"/>
      <c r="P17" s="128"/>
      <c r="Q17" s="128"/>
    </row>
    <row r="18" spans="1:18" x14ac:dyDescent="0.2">
      <c r="A18" s="317" t="s">
        <v>319</v>
      </c>
      <c r="B18" s="321">
        <v>11.465460886036814</v>
      </c>
      <c r="C18" s="321">
        <v>20.604935372061263</v>
      </c>
      <c r="O18" s="112"/>
      <c r="P18" s="113"/>
      <c r="Q18" s="113"/>
    </row>
    <row r="19" spans="1:18" x14ac:dyDescent="0.2">
      <c r="A19" s="317" t="s">
        <v>38</v>
      </c>
      <c r="B19" s="321">
        <v>4.9431922352671966</v>
      </c>
      <c r="C19" s="321">
        <v>11.509461792807882</v>
      </c>
      <c r="O19" s="112"/>
      <c r="P19" s="113"/>
      <c r="Q19" s="113"/>
    </row>
    <row r="20" spans="1:18" x14ac:dyDescent="0.2">
      <c r="O20" s="112"/>
      <c r="P20" s="113"/>
      <c r="Q20" s="113"/>
    </row>
    <row r="21" spans="1:18" x14ac:dyDescent="0.2">
      <c r="A21" s="42"/>
      <c r="B21" s="42"/>
      <c r="C21" s="42"/>
      <c r="O21" s="112"/>
      <c r="P21" s="113"/>
      <c r="Q21" s="113"/>
    </row>
    <row r="22" spans="1:18" x14ac:dyDescent="0.2">
      <c r="O22" s="112"/>
      <c r="P22" s="113"/>
      <c r="Q22" s="113"/>
    </row>
    <row r="23" spans="1:18" x14ac:dyDescent="0.2">
      <c r="O23" s="112"/>
      <c r="P23" s="113"/>
      <c r="Q23" s="113"/>
    </row>
    <row r="24" spans="1:18" x14ac:dyDescent="0.2">
      <c r="O24" s="112"/>
      <c r="P24" s="113"/>
      <c r="Q24" s="113"/>
    </row>
    <row r="25" spans="1:18" x14ac:dyDescent="0.2">
      <c r="O25" s="112"/>
      <c r="P25" s="113"/>
      <c r="Q25" s="113"/>
    </row>
    <row r="26" spans="1:18" x14ac:dyDescent="0.2">
      <c r="G26" s="1" t="s">
        <v>60</v>
      </c>
      <c r="O26" s="112"/>
      <c r="P26" s="113"/>
      <c r="Q26" s="113"/>
    </row>
    <row r="27" spans="1:18" x14ac:dyDescent="0.2">
      <c r="O27" s="112"/>
      <c r="P27" s="113"/>
      <c r="Q27" s="113"/>
    </row>
    <row r="28" spans="1:18" x14ac:dyDescent="0.2">
      <c r="A28" s="53"/>
      <c r="B28" s="53"/>
      <c r="C28" s="53"/>
      <c r="D28" s="53"/>
      <c r="E28" s="53"/>
      <c r="F28" s="53"/>
      <c r="G28" s="53"/>
      <c r="H28" s="53"/>
      <c r="I28" s="53"/>
      <c r="J28" s="53"/>
      <c r="K28" s="53"/>
      <c r="L28" s="53"/>
      <c r="M28" s="53"/>
      <c r="N28" s="53"/>
      <c r="O28" s="53"/>
      <c r="P28" s="53"/>
      <c r="Q28" s="53"/>
      <c r="R28" s="53"/>
    </row>
    <row r="30" spans="1:18" x14ac:dyDescent="0.2">
      <c r="A30" s="99" t="s">
        <v>196</v>
      </c>
      <c r="G30" s="99" t="s">
        <v>212</v>
      </c>
    </row>
    <row r="32" spans="1:18" x14ac:dyDescent="0.2">
      <c r="A32" s="50"/>
      <c r="B32" s="458" t="s">
        <v>95</v>
      </c>
      <c r="C32" s="459"/>
    </row>
    <row r="33" spans="1:3" x14ac:dyDescent="0.2">
      <c r="A33" s="50"/>
      <c r="B33" s="417" t="s">
        <v>92</v>
      </c>
      <c r="C33" s="417" t="s">
        <v>93</v>
      </c>
    </row>
    <row r="34" spans="1:3" x14ac:dyDescent="0.2">
      <c r="A34" s="320" t="s">
        <v>26</v>
      </c>
      <c r="B34" s="321">
        <v>6.7997605318640391</v>
      </c>
      <c r="C34" s="321">
        <v>19.652225057800909</v>
      </c>
    </row>
    <row r="35" spans="1:3" x14ac:dyDescent="0.2">
      <c r="A35" s="320" t="s">
        <v>27</v>
      </c>
      <c r="B35" s="321">
        <v>56.527897500521178</v>
      </c>
      <c r="C35" s="321">
        <v>86.112368219602416</v>
      </c>
    </row>
    <row r="36" spans="1:3" x14ac:dyDescent="0.2">
      <c r="A36" s="320" t="s">
        <v>28</v>
      </c>
      <c r="B36" s="321">
        <v>120.33655231235626</v>
      </c>
      <c r="C36" s="321">
        <v>158.34140698952373</v>
      </c>
    </row>
    <row r="37" spans="1:3" x14ac:dyDescent="0.2">
      <c r="A37" s="320" t="s">
        <v>29</v>
      </c>
      <c r="B37" s="321">
        <v>152.27118890454685</v>
      </c>
      <c r="C37" s="321">
        <v>186.45741934103472</v>
      </c>
    </row>
    <row r="38" spans="1:3" x14ac:dyDescent="0.2">
      <c r="A38" s="320" t="s">
        <v>30</v>
      </c>
      <c r="B38" s="321">
        <v>176.80174963688299</v>
      </c>
      <c r="C38" s="321">
        <v>206.30307437456628</v>
      </c>
    </row>
    <row r="39" spans="1:3" x14ac:dyDescent="0.2">
      <c r="A39" s="320" t="s">
        <v>31</v>
      </c>
      <c r="B39" s="321">
        <v>188.90210332688056</v>
      </c>
      <c r="C39" s="321">
        <v>216.60575459117527</v>
      </c>
    </row>
    <row r="40" spans="1:3" x14ac:dyDescent="0.2">
      <c r="A40" s="320" t="s">
        <v>32</v>
      </c>
      <c r="B40" s="321">
        <v>174.37594619910706</v>
      </c>
      <c r="C40" s="321">
        <v>205.76277518678049</v>
      </c>
    </row>
    <row r="41" spans="1:3" x14ac:dyDescent="0.2">
      <c r="A41" s="320" t="s">
        <v>33</v>
      </c>
      <c r="B41" s="321">
        <v>158.91106496475982</v>
      </c>
      <c r="C41" s="321">
        <v>178.56075407535707</v>
      </c>
    </row>
    <row r="42" spans="1:3" x14ac:dyDescent="0.2">
      <c r="A42" s="320" t="s">
        <v>34</v>
      </c>
      <c r="B42" s="321">
        <v>132.63275931270101</v>
      </c>
      <c r="C42" s="321">
        <v>156.20884726996593</v>
      </c>
    </row>
    <row r="43" spans="1:3" x14ac:dyDescent="0.2">
      <c r="A43" s="320" t="s">
        <v>35</v>
      </c>
      <c r="B43" s="321">
        <v>85.254015646772899</v>
      </c>
      <c r="C43" s="321">
        <v>124.60749981627028</v>
      </c>
    </row>
    <row r="44" spans="1:3" x14ac:dyDescent="0.2">
      <c r="A44" s="320" t="s">
        <v>36</v>
      </c>
      <c r="B44" s="321">
        <v>27.79856634238423</v>
      </c>
      <c r="C44" s="321">
        <v>45.716045412718856</v>
      </c>
    </row>
    <row r="45" spans="1:3" x14ac:dyDescent="0.2">
      <c r="A45" s="320" t="s">
        <v>37</v>
      </c>
      <c r="B45" s="321">
        <v>11.465460886036814</v>
      </c>
      <c r="C45" s="321">
        <v>20.604935372061263</v>
      </c>
    </row>
    <row r="46" spans="1:3" x14ac:dyDescent="0.2">
      <c r="A46" s="320" t="s">
        <v>38</v>
      </c>
      <c r="B46" s="321">
        <v>4.9431922352671966</v>
      </c>
      <c r="C46" s="321">
        <v>11.509461792807882</v>
      </c>
    </row>
    <row r="51" spans="7:7" x14ac:dyDescent="0.2">
      <c r="G51" s="1" t="s">
        <v>158</v>
      </c>
    </row>
  </sheetData>
  <mergeCells count="2">
    <mergeCell ref="B5:C5"/>
    <mergeCell ref="B32:C32"/>
  </mergeCells>
  <phoneticPr fontId="0"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workbookViewId="0">
      <selection activeCell="G37" sqref="G37"/>
    </sheetView>
  </sheetViews>
  <sheetFormatPr defaultRowHeight="12" x14ac:dyDescent="0.2"/>
  <cols>
    <col min="1" max="1" width="34.42578125" style="1" customWidth="1"/>
    <col min="2" max="2" width="9.28515625" style="1" customWidth="1"/>
    <col min="3" max="3" width="9.140625" style="1"/>
    <col min="4" max="4" width="11.140625" style="1" customWidth="1"/>
    <col min="5" max="5" width="9.28515625" style="1" customWidth="1"/>
    <col min="6" max="10" width="8.42578125" style="1" customWidth="1"/>
    <col min="11" max="11" width="7.7109375" style="1" customWidth="1"/>
    <col min="12" max="12" width="8" style="1" customWidth="1"/>
    <col min="13" max="13" width="9.42578125" style="1" customWidth="1"/>
    <col min="14" max="16384" width="9.140625" style="1"/>
  </cols>
  <sheetData>
    <row r="1" spans="1:10" x14ac:dyDescent="0.2">
      <c r="A1" s="28"/>
      <c r="D1" s="26"/>
    </row>
    <row r="2" spans="1:10" x14ac:dyDescent="0.2">
      <c r="A2" s="28"/>
      <c r="D2" s="26"/>
    </row>
    <row r="3" spans="1:10" ht="12.75" x14ac:dyDescent="0.2">
      <c r="A3" s="114" t="s">
        <v>277</v>
      </c>
      <c r="B3" s="26"/>
      <c r="C3" s="26"/>
      <c r="D3" s="26"/>
      <c r="F3" s="78"/>
    </row>
    <row r="5" spans="1:10" ht="16.5" customHeight="1" x14ac:dyDescent="0.2">
      <c r="A5" s="116"/>
      <c r="B5" s="421" t="s">
        <v>0</v>
      </c>
      <c r="C5" s="422" t="s">
        <v>2</v>
      </c>
      <c r="D5" s="422" t="s">
        <v>3</v>
      </c>
    </row>
    <row r="6" spans="1:10" ht="15.75" x14ac:dyDescent="0.25">
      <c r="A6" s="117"/>
      <c r="B6" s="244"/>
      <c r="C6" s="245"/>
      <c r="D6" s="246"/>
      <c r="G6" s="104"/>
      <c r="H6" s="104"/>
      <c r="I6" s="104"/>
      <c r="J6" s="20"/>
    </row>
    <row r="7" spans="1:10" ht="12.75" customHeight="1" x14ac:dyDescent="0.2">
      <c r="A7" s="381" t="s">
        <v>208</v>
      </c>
      <c r="B7" s="92"/>
      <c r="C7" s="382"/>
      <c r="D7" s="383"/>
    </row>
    <row r="8" spans="1:10" ht="12.75" x14ac:dyDescent="0.2">
      <c r="A8" s="161" t="s">
        <v>9</v>
      </c>
      <c r="B8" s="162">
        <v>6.374766891619343</v>
      </c>
      <c r="C8" s="162">
        <v>3.5868608485552018</v>
      </c>
      <c r="D8" s="162">
        <v>13.888871511220749</v>
      </c>
    </row>
    <row r="9" spans="1:10" ht="12.75" x14ac:dyDescent="0.2">
      <c r="A9" s="161" t="s">
        <v>155</v>
      </c>
      <c r="B9" s="162">
        <v>26.045898817561742</v>
      </c>
      <c r="C9" s="162">
        <v>18.618994572907894</v>
      </c>
      <c r="D9" s="162">
        <v>36.626818145638907</v>
      </c>
    </row>
    <row r="10" spans="1:10" ht="12.75" x14ac:dyDescent="0.2">
      <c r="A10" s="161" t="s">
        <v>156</v>
      </c>
      <c r="B10" s="162">
        <v>55.540904424848932</v>
      </c>
      <c r="C10" s="162">
        <v>47.669952491968523</v>
      </c>
      <c r="D10" s="162">
        <v>62.501125714242868</v>
      </c>
    </row>
    <row r="11" spans="1:10" ht="12.75" x14ac:dyDescent="0.2">
      <c r="A11" s="161" t="s">
        <v>157</v>
      </c>
      <c r="B11" s="162">
        <v>69.636553744356007</v>
      </c>
      <c r="C11" s="162">
        <v>69.415720833630488</v>
      </c>
      <c r="D11" s="162">
        <v>69.903969341414509</v>
      </c>
    </row>
    <row r="12" spans="1:10" ht="12.75" x14ac:dyDescent="0.2">
      <c r="A12" s="121"/>
      <c r="B12" s="247"/>
      <c r="C12" s="58"/>
      <c r="D12" s="248"/>
    </row>
    <row r="13" spans="1:10" ht="12.75" x14ac:dyDescent="0.2">
      <c r="A13" s="384" t="s">
        <v>209</v>
      </c>
      <c r="B13" s="92"/>
      <c r="C13" s="385"/>
      <c r="D13" s="386"/>
      <c r="H13" s="2"/>
    </row>
    <row r="14" spans="1:10" ht="12.75" x14ac:dyDescent="0.2">
      <c r="A14" s="161" t="s">
        <v>4</v>
      </c>
      <c r="B14" s="162">
        <v>50.271500629767893</v>
      </c>
      <c r="C14" s="162">
        <v>43.210379716114353</v>
      </c>
      <c r="D14" s="162">
        <v>57.857880121625463</v>
      </c>
      <c r="E14" s="2"/>
      <c r="G14" s="2"/>
    </row>
    <row r="15" spans="1:10" ht="12.75" x14ac:dyDescent="0.2">
      <c r="A15" s="161" t="s">
        <v>166</v>
      </c>
      <c r="B15" s="162">
        <v>64.452856157434923</v>
      </c>
      <c r="C15" s="162">
        <v>57.888397953834328</v>
      </c>
      <c r="D15" s="162">
        <v>71.00948888924556</v>
      </c>
      <c r="E15" s="2"/>
    </row>
    <row r="16" spans="1:10" ht="12.75" x14ac:dyDescent="0.2">
      <c r="A16" s="161" t="s">
        <v>167</v>
      </c>
      <c r="B16" s="162">
        <v>24.685018209028009</v>
      </c>
      <c r="C16" s="162">
        <v>19.031845795537443</v>
      </c>
      <c r="D16" s="162">
        <v>30.025114927966108</v>
      </c>
      <c r="E16" s="2"/>
      <c r="G16" s="2"/>
    </row>
    <row r="17" spans="1:14" ht="12.75" x14ac:dyDescent="0.2">
      <c r="A17" s="161" t="s">
        <v>168</v>
      </c>
      <c r="B17" s="162">
        <v>77.730204092825261</v>
      </c>
      <c r="C17" s="162">
        <v>71.895535645606245</v>
      </c>
      <c r="D17" s="162">
        <v>83.441279030944841</v>
      </c>
      <c r="E17" s="2"/>
      <c r="F17" s="2"/>
    </row>
    <row r="18" spans="1:14" ht="12.75" x14ac:dyDescent="0.2">
      <c r="A18" s="161" t="s">
        <v>52</v>
      </c>
      <c r="B18" s="162">
        <v>26.099041776351623</v>
      </c>
      <c r="C18" s="162">
        <v>19.89341065305284</v>
      </c>
      <c r="D18" s="162">
        <v>33.805485431097217</v>
      </c>
      <c r="E18" s="2"/>
    </row>
    <row r="20" spans="1:14" x14ac:dyDescent="0.2">
      <c r="A20" s="1" t="s">
        <v>60</v>
      </c>
    </row>
    <row r="22" spans="1:14" x14ac:dyDescent="0.2">
      <c r="A22" s="41"/>
      <c r="B22" s="41"/>
      <c r="C22" s="41"/>
      <c r="D22" s="41"/>
      <c r="E22" s="41"/>
      <c r="F22" s="41"/>
      <c r="G22" s="41"/>
      <c r="H22" s="41"/>
      <c r="I22" s="41"/>
      <c r="J22" s="41"/>
      <c r="K22" s="41"/>
    </row>
    <row r="25" spans="1:14" ht="12.75" x14ac:dyDescent="0.2">
      <c r="A25" s="249" t="s">
        <v>278</v>
      </c>
      <c r="B25" s="76"/>
      <c r="C25" s="76"/>
      <c r="D25" s="66"/>
      <c r="E25" s="77"/>
      <c r="F25" s="77"/>
    </row>
    <row r="26" spans="1:14" x14ac:dyDescent="0.2">
      <c r="A26" s="43"/>
    </row>
    <row r="27" spans="1:14" ht="12.75" x14ac:dyDescent="0.2">
      <c r="A27" s="250"/>
      <c r="B27" s="418" t="s">
        <v>98</v>
      </c>
      <c r="C27" s="419" t="s">
        <v>92</v>
      </c>
      <c r="D27" s="419" t="s">
        <v>93</v>
      </c>
    </row>
    <row r="28" spans="1:14" ht="12.75" x14ac:dyDescent="0.2">
      <c r="A28" s="117"/>
      <c r="B28" s="460"/>
      <c r="C28" s="461"/>
      <c r="D28" s="462"/>
    </row>
    <row r="29" spans="1:14" ht="12.75" customHeight="1" x14ac:dyDescent="0.2">
      <c r="A29" s="354" t="s">
        <v>210</v>
      </c>
      <c r="B29" s="92"/>
      <c r="C29" s="355"/>
      <c r="D29" s="356"/>
    </row>
    <row r="30" spans="1:14" ht="12.75" x14ac:dyDescent="0.2">
      <c r="A30" s="121" t="s">
        <v>276</v>
      </c>
      <c r="B30" s="162">
        <v>6.374766891619343</v>
      </c>
      <c r="C30" s="162">
        <v>3.5868608485552018</v>
      </c>
      <c r="D30" s="162">
        <v>13.888871511220749</v>
      </c>
    </row>
    <row r="31" spans="1:14" ht="12.75" x14ac:dyDescent="0.2">
      <c r="A31" s="121" t="s">
        <v>174</v>
      </c>
      <c r="B31" s="162">
        <v>26.045898817561742</v>
      </c>
      <c r="C31" s="162">
        <v>18.618994572907894</v>
      </c>
      <c r="D31" s="162">
        <v>36.626818145638907</v>
      </c>
      <c r="G31" s="3"/>
      <c r="H31" s="3"/>
      <c r="I31" s="3"/>
      <c r="J31" s="3"/>
      <c r="K31" s="3"/>
      <c r="L31" s="3"/>
      <c r="M31" s="3"/>
      <c r="N31" s="3"/>
    </row>
    <row r="32" spans="1:14" ht="12.75" x14ac:dyDescent="0.2">
      <c r="A32" s="121" t="s">
        <v>175</v>
      </c>
      <c r="B32" s="162">
        <v>55.540904424848932</v>
      </c>
      <c r="C32" s="162">
        <v>47.669952491968523</v>
      </c>
      <c r="D32" s="162">
        <v>62.501125714242868</v>
      </c>
    </row>
    <row r="33" spans="1:4" ht="12.75" x14ac:dyDescent="0.2">
      <c r="A33" s="121" t="s">
        <v>176</v>
      </c>
      <c r="B33" s="162">
        <v>69.636553744356007</v>
      </c>
      <c r="C33" s="162">
        <v>69.415720833630488</v>
      </c>
      <c r="D33" s="162">
        <v>69.903969341414509</v>
      </c>
    </row>
    <row r="34" spans="1:4" ht="12.75" x14ac:dyDescent="0.2">
      <c r="A34" s="121"/>
      <c r="B34" s="119"/>
      <c r="C34" s="56"/>
      <c r="D34" s="120"/>
    </row>
    <row r="35" spans="1:4" ht="12.75" x14ac:dyDescent="0.2">
      <c r="A35" s="359" t="s">
        <v>211</v>
      </c>
      <c r="B35" s="92"/>
      <c r="C35" s="360"/>
      <c r="D35" s="361"/>
    </row>
    <row r="36" spans="1:4" ht="12.75" x14ac:dyDescent="0.2">
      <c r="A36" s="118" t="s">
        <v>4</v>
      </c>
      <c r="B36" s="162">
        <v>50.271500629767893</v>
      </c>
      <c r="C36" s="162">
        <v>43.210379716114353</v>
      </c>
      <c r="D36" s="162">
        <v>57.857880121625463</v>
      </c>
    </row>
    <row r="37" spans="1:4" ht="12.75" x14ac:dyDescent="0.2">
      <c r="A37" s="118" t="s">
        <v>5</v>
      </c>
      <c r="B37" s="162">
        <v>64.452856157434923</v>
      </c>
      <c r="C37" s="162">
        <v>57.888397953834328</v>
      </c>
      <c r="D37" s="162">
        <v>71.00948888924556</v>
      </c>
    </row>
    <row r="38" spans="1:4" ht="12.75" x14ac:dyDescent="0.2">
      <c r="A38" s="118" t="s">
        <v>1</v>
      </c>
      <c r="B38" s="162">
        <v>24.685018209028009</v>
      </c>
      <c r="C38" s="162">
        <v>19.031845795537443</v>
      </c>
      <c r="D38" s="162">
        <v>30.025114927966108</v>
      </c>
    </row>
    <row r="39" spans="1:4" ht="12.75" x14ac:dyDescent="0.2">
      <c r="A39" s="118" t="s">
        <v>51</v>
      </c>
      <c r="B39" s="162">
        <v>77.730204092825261</v>
      </c>
      <c r="C39" s="162">
        <v>71.895535645606245</v>
      </c>
      <c r="D39" s="162">
        <v>83.441279030944841</v>
      </c>
    </row>
    <row r="40" spans="1:4" ht="12.75" x14ac:dyDescent="0.2">
      <c r="A40" s="122" t="s">
        <v>52</v>
      </c>
      <c r="B40" s="162">
        <v>26.099041776351623</v>
      </c>
      <c r="C40" s="162">
        <v>19.89341065305284</v>
      </c>
      <c r="D40" s="162">
        <v>33.805485431097217</v>
      </c>
    </row>
    <row r="41" spans="1:4" ht="12.75" x14ac:dyDescent="0.2">
      <c r="A41" s="20"/>
      <c r="B41" s="20"/>
      <c r="C41" s="20"/>
      <c r="D41" s="20"/>
    </row>
    <row r="42" spans="1:4" x14ac:dyDescent="0.2">
      <c r="A42" s="1" t="s">
        <v>158</v>
      </c>
    </row>
    <row r="50" spans="1:10" ht="12.75" customHeight="1" x14ac:dyDescent="0.2">
      <c r="A50" s="3"/>
      <c r="B50" s="7"/>
      <c r="E50" s="5"/>
      <c r="F50" s="2"/>
      <c r="G50" s="5"/>
      <c r="H50" s="2"/>
      <c r="I50" s="5"/>
      <c r="J50" s="2"/>
    </row>
    <row r="51" spans="1:10" ht="12.75" customHeight="1" x14ac:dyDescent="0.2">
      <c r="A51" s="2"/>
      <c r="B51" s="7"/>
      <c r="E51" s="5"/>
      <c r="F51" s="2"/>
      <c r="G51" s="5"/>
      <c r="H51" s="2"/>
      <c r="I51" s="5"/>
      <c r="J51" s="2"/>
    </row>
    <row r="65" spans="2:6" ht="13.5" customHeight="1" x14ac:dyDescent="0.2">
      <c r="B65" s="6"/>
      <c r="E65" s="5"/>
      <c r="F65" s="5"/>
    </row>
    <row r="86" spans="1:6" ht="13.5" customHeight="1" x14ac:dyDescent="0.2">
      <c r="A86" s="12"/>
      <c r="E86" s="5"/>
      <c r="F86" s="5"/>
    </row>
    <row r="87" spans="1:6" ht="13.5" customHeight="1" x14ac:dyDescent="0.2">
      <c r="A87" s="12"/>
      <c r="E87" s="5"/>
      <c r="F87" s="5"/>
    </row>
    <row r="102" spans="1:6" ht="13.5" customHeight="1" x14ac:dyDescent="0.2">
      <c r="A102" s="3"/>
      <c r="E102" s="5"/>
      <c r="F102" s="5"/>
    </row>
    <row r="115" spans="1:8" x14ac:dyDescent="0.2">
      <c r="A115" s="8"/>
      <c r="B115" s="8"/>
      <c r="C115" s="8"/>
      <c r="D115" s="8"/>
    </row>
    <row r="128" spans="1:8" x14ac:dyDescent="0.2">
      <c r="F128" s="5"/>
      <c r="G128" s="5"/>
      <c r="H128" s="5"/>
    </row>
    <row r="149" spans="1:3" ht="12.75" customHeight="1" x14ac:dyDescent="0.2">
      <c r="A149" s="3"/>
      <c r="C149" s="2"/>
    </row>
    <row r="164" spans="6:8" x14ac:dyDescent="0.2">
      <c r="F164" s="5"/>
      <c r="G164" s="5"/>
      <c r="H164" s="5"/>
    </row>
    <row r="165" spans="6:8" x14ac:dyDescent="0.2">
      <c r="F165" s="5"/>
      <c r="G165" s="5"/>
      <c r="H165" s="5"/>
    </row>
    <row r="166" spans="6:8" x14ac:dyDescent="0.2">
      <c r="H166" s="5"/>
    </row>
    <row r="183" spans="1:1" x14ac:dyDescent="0.2">
      <c r="A183" s="13"/>
    </row>
  </sheetData>
  <mergeCells count="1">
    <mergeCell ref="B28:D28"/>
  </mergeCells>
  <phoneticPr fontId="1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selection activeCell="E42" sqref="E42"/>
    </sheetView>
  </sheetViews>
  <sheetFormatPr defaultRowHeight="12.75" x14ac:dyDescent="0.2"/>
  <cols>
    <col min="1" max="1" width="46.28515625" customWidth="1"/>
    <col min="6" max="7" width="10.7109375" customWidth="1"/>
  </cols>
  <sheetData>
    <row r="1" spans="1:13" x14ac:dyDescent="0.2">
      <c r="A1" s="251"/>
    </row>
    <row r="2" spans="1:13" x14ac:dyDescent="0.2">
      <c r="A2" s="251"/>
    </row>
    <row r="3" spans="1:13" ht="15.75" x14ac:dyDescent="0.25">
      <c r="A3" s="19" t="s">
        <v>320</v>
      </c>
      <c r="J3" s="104"/>
      <c r="K3" s="104"/>
      <c r="L3" s="104"/>
      <c r="M3" s="20"/>
    </row>
    <row r="4" spans="1:13" ht="13.5" thickBot="1" x14ac:dyDescent="0.25"/>
    <row r="5" spans="1:13" x14ac:dyDescent="0.2">
      <c r="A5" s="467" t="s">
        <v>213</v>
      </c>
      <c r="B5" s="469" t="s">
        <v>2</v>
      </c>
      <c r="C5" s="470"/>
      <c r="D5" s="471" t="s">
        <v>3</v>
      </c>
      <c r="E5" s="472"/>
      <c r="F5" s="473" t="s">
        <v>192</v>
      </c>
      <c r="G5" s="474"/>
      <c r="L5" s="20"/>
    </row>
    <row r="6" spans="1:13" x14ac:dyDescent="0.2">
      <c r="A6" s="468"/>
      <c r="B6" s="377" t="s">
        <v>263</v>
      </c>
      <c r="C6" s="378" t="s">
        <v>57</v>
      </c>
      <c r="D6" s="378" t="s">
        <v>263</v>
      </c>
      <c r="E6" s="379" t="s">
        <v>57</v>
      </c>
      <c r="F6" s="423" t="s">
        <v>14</v>
      </c>
      <c r="G6" s="424" t="s">
        <v>50</v>
      </c>
      <c r="L6" s="20"/>
    </row>
    <row r="7" spans="1:13" x14ac:dyDescent="0.2">
      <c r="A7" s="90" t="s">
        <v>214</v>
      </c>
      <c r="B7" s="185">
        <v>8.6342399795347831</v>
      </c>
      <c r="C7" s="186">
        <v>0.66569815911584795</v>
      </c>
      <c r="D7" s="186">
        <v>5.9643316883330471</v>
      </c>
      <c r="E7" s="187">
        <v>0.36897888042869303</v>
      </c>
      <c r="F7" s="188">
        <v>59.144416152295001</v>
      </c>
      <c r="G7" s="187">
        <v>40.855583847704999</v>
      </c>
      <c r="L7" s="20"/>
    </row>
    <row r="8" spans="1:13" x14ac:dyDescent="0.2">
      <c r="A8" s="91" t="s">
        <v>215</v>
      </c>
      <c r="B8" s="185">
        <v>67.041441407222081</v>
      </c>
      <c r="C8" s="186">
        <v>5.1688815964164778</v>
      </c>
      <c r="D8" s="186">
        <v>57.157782715711392</v>
      </c>
      <c r="E8" s="187">
        <v>3.5360231080850695</v>
      </c>
      <c r="F8" s="188">
        <v>53.978953476282513</v>
      </c>
      <c r="G8" s="187">
        <v>46.021046523717523</v>
      </c>
      <c r="L8" s="20"/>
    </row>
    <row r="9" spans="1:13" x14ac:dyDescent="0.2">
      <c r="A9" s="91" t="s">
        <v>216</v>
      </c>
      <c r="B9" s="185">
        <v>1057.1185886539677</v>
      </c>
      <c r="C9" s="186">
        <v>81.50362974646049</v>
      </c>
      <c r="D9" s="186">
        <v>1155.8201098164338</v>
      </c>
      <c r="E9" s="187">
        <v>71.503939147326406</v>
      </c>
      <c r="F9" s="188">
        <v>47.769899337232211</v>
      </c>
      <c r="G9" s="187">
        <v>52.230100662767768</v>
      </c>
    </row>
    <row r="10" spans="1:13" x14ac:dyDescent="0.2">
      <c r="A10" s="91" t="s">
        <v>217</v>
      </c>
      <c r="B10" s="185">
        <v>51.772701326716316</v>
      </c>
      <c r="C10" s="186">
        <v>3.9916648190622399</v>
      </c>
      <c r="D10" s="186">
        <v>110.17584493438775</v>
      </c>
      <c r="E10" s="187">
        <v>6.8159455306110823</v>
      </c>
      <c r="F10" s="188">
        <v>31.968611341064516</v>
      </c>
      <c r="G10" s="187">
        <v>68.031388658935711</v>
      </c>
    </row>
    <row r="11" spans="1:13" x14ac:dyDescent="0.2">
      <c r="A11" s="91" t="s">
        <v>218</v>
      </c>
      <c r="B11" s="185">
        <v>35.284364585858711</v>
      </c>
      <c r="C11" s="186">
        <v>2.7204173854389611</v>
      </c>
      <c r="D11" s="186">
        <v>136.44474569551292</v>
      </c>
      <c r="E11" s="189">
        <v>8.4410512590353477</v>
      </c>
      <c r="F11" s="190">
        <v>20.546525005601303</v>
      </c>
      <c r="G11" s="189">
        <v>79.453474994398547</v>
      </c>
    </row>
    <row r="12" spans="1:13" ht="13.5" thickBot="1" x14ac:dyDescent="0.25">
      <c r="A12" s="92" t="s">
        <v>219</v>
      </c>
      <c r="B12" s="191">
        <v>77.168921846778304</v>
      </c>
      <c r="C12" s="192">
        <v>5.9497082935055232</v>
      </c>
      <c r="D12" s="193">
        <v>150.8797526492819</v>
      </c>
      <c r="E12" s="194">
        <v>9.3340620745137688</v>
      </c>
      <c r="F12" s="195">
        <v>33.838794291308886</v>
      </c>
      <c r="G12" s="194">
        <v>66.161205708691256</v>
      </c>
    </row>
    <row r="14" spans="1:13" x14ac:dyDescent="0.2">
      <c r="A14" s="1" t="s">
        <v>60</v>
      </c>
    </row>
    <row r="15" spans="1:13" x14ac:dyDescent="0.2">
      <c r="A15" s="206"/>
      <c r="B15" s="206"/>
    </row>
    <row r="16" spans="1:13" x14ac:dyDescent="0.2">
      <c r="A16" s="206"/>
      <c r="B16" s="206"/>
    </row>
    <row r="17" spans="1:11" x14ac:dyDescent="0.2">
      <c r="A17" s="40"/>
      <c r="B17" s="40"/>
      <c r="C17" s="40"/>
      <c r="D17" s="40"/>
      <c r="E17" s="40"/>
      <c r="F17" s="40"/>
      <c r="G17" s="40"/>
      <c r="H17" s="40"/>
      <c r="I17" s="40"/>
      <c r="J17" s="40"/>
    </row>
    <row r="18" spans="1:11" x14ac:dyDescent="0.2">
      <c r="A18" s="3"/>
    </row>
    <row r="19" spans="1:11" x14ac:dyDescent="0.2">
      <c r="A19" s="19" t="s">
        <v>281</v>
      </c>
    </row>
    <row r="21" spans="1:11" ht="12.75" customHeight="1" x14ac:dyDescent="0.2">
      <c r="A21" s="463" t="s">
        <v>280</v>
      </c>
      <c r="B21" s="465" t="s">
        <v>92</v>
      </c>
      <c r="C21" s="465"/>
      <c r="D21" s="465" t="s">
        <v>93</v>
      </c>
      <c r="E21" s="465"/>
      <c r="F21" s="466" t="s">
        <v>99</v>
      </c>
      <c r="G21" s="466"/>
    </row>
    <row r="22" spans="1:11" x14ac:dyDescent="0.2">
      <c r="A22" s="464"/>
      <c r="B22" s="380" t="s">
        <v>100</v>
      </c>
      <c r="C22" s="380" t="s">
        <v>57</v>
      </c>
      <c r="D22" s="380" t="s">
        <v>100</v>
      </c>
      <c r="E22" s="380" t="s">
        <v>57</v>
      </c>
      <c r="F22" s="425" t="s">
        <v>92</v>
      </c>
      <c r="G22" s="425" t="s">
        <v>93</v>
      </c>
    </row>
    <row r="23" spans="1:11" x14ac:dyDescent="0.2">
      <c r="A23" s="90" t="s">
        <v>220</v>
      </c>
      <c r="B23" s="185">
        <v>8.6342399795347831</v>
      </c>
      <c r="C23" s="186">
        <v>0.66569815911584795</v>
      </c>
      <c r="D23" s="186">
        <v>5.9643316883330471</v>
      </c>
      <c r="E23" s="187">
        <v>0.36897888042869303</v>
      </c>
      <c r="F23" s="188">
        <v>59.144416152295001</v>
      </c>
      <c r="G23" s="187">
        <v>40.855583847704999</v>
      </c>
    </row>
    <row r="24" spans="1:11" x14ac:dyDescent="0.2">
      <c r="A24" s="91" t="s">
        <v>215</v>
      </c>
      <c r="B24" s="185">
        <v>67.041441407222081</v>
      </c>
      <c r="C24" s="186">
        <v>5.1688815964164778</v>
      </c>
      <c r="D24" s="186">
        <v>57.157782715711392</v>
      </c>
      <c r="E24" s="187">
        <v>3.5360231080850695</v>
      </c>
      <c r="F24" s="188">
        <v>53.978953476282513</v>
      </c>
      <c r="G24" s="187">
        <v>46.021046523717523</v>
      </c>
      <c r="K24" s="19"/>
    </row>
    <row r="25" spans="1:11" x14ac:dyDescent="0.2">
      <c r="A25" s="91" t="s">
        <v>216</v>
      </c>
      <c r="B25" s="185">
        <v>1057.1185886539677</v>
      </c>
      <c r="C25" s="186">
        <v>81.50362974646049</v>
      </c>
      <c r="D25" s="186">
        <v>1155.8201098164338</v>
      </c>
      <c r="E25" s="187">
        <v>71.503939147326406</v>
      </c>
      <c r="F25" s="188">
        <v>47.769899337232211</v>
      </c>
      <c r="G25" s="187">
        <v>52.230100662767768</v>
      </c>
    </row>
    <row r="26" spans="1:11" x14ac:dyDescent="0.2">
      <c r="A26" s="91" t="s">
        <v>221</v>
      </c>
      <c r="B26" s="185">
        <v>51.772701326716316</v>
      </c>
      <c r="C26" s="186">
        <v>3.9916648190622399</v>
      </c>
      <c r="D26" s="186">
        <v>110.17584493438775</v>
      </c>
      <c r="E26" s="187">
        <v>6.8159455306110823</v>
      </c>
      <c r="F26" s="188">
        <v>31.968611341064516</v>
      </c>
      <c r="G26" s="187">
        <v>68.031388658935711</v>
      </c>
    </row>
    <row r="27" spans="1:11" x14ac:dyDescent="0.2">
      <c r="A27" s="91" t="s">
        <v>222</v>
      </c>
      <c r="B27" s="185">
        <v>35.284364585858711</v>
      </c>
      <c r="C27" s="186">
        <v>2.7204173854389611</v>
      </c>
      <c r="D27" s="186">
        <v>136.44474569551292</v>
      </c>
      <c r="E27" s="189">
        <v>8.4410512590353477</v>
      </c>
      <c r="F27" s="190">
        <v>20.546525005601303</v>
      </c>
      <c r="G27" s="189">
        <v>79.453474994398547</v>
      </c>
    </row>
    <row r="28" spans="1:11" ht="13.5" thickBot="1" x14ac:dyDescent="0.25">
      <c r="A28" s="92" t="s">
        <v>279</v>
      </c>
      <c r="B28" s="191">
        <v>77.168921846778304</v>
      </c>
      <c r="C28" s="192">
        <v>5.9497082935055232</v>
      </c>
      <c r="D28" s="193">
        <v>150.8797526492819</v>
      </c>
      <c r="E28" s="194">
        <v>9.3340620745137688</v>
      </c>
      <c r="F28" s="195">
        <v>33.838794291308886</v>
      </c>
      <c r="G28" s="194">
        <v>66.161205708691256</v>
      </c>
    </row>
    <row r="30" spans="1:11" x14ac:dyDescent="0.2">
      <c r="A30" s="1" t="s">
        <v>158</v>
      </c>
    </row>
  </sheetData>
  <mergeCells count="8">
    <mergeCell ref="A21:A22"/>
    <mergeCell ref="B21:C21"/>
    <mergeCell ref="D21:E21"/>
    <mergeCell ref="F21:G21"/>
    <mergeCell ref="A5:A6"/>
    <mergeCell ref="B5:C5"/>
    <mergeCell ref="D5:E5"/>
    <mergeCell ref="F5:G5"/>
  </mergeCells>
  <phoneticPr fontId="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B37" sqref="B37"/>
    </sheetView>
  </sheetViews>
  <sheetFormatPr defaultRowHeight="12.75" x14ac:dyDescent="0.2"/>
  <cols>
    <col min="1" max="1" width="30.28515625" customWidth="1"/>
    <col min="2" max="3" width="7" customWidth="1"/>
    <col min="4" max="4" width="1" customWidth="1"/>
    <col min="5" max="6" width="7" customWidth="1"/>
    <col min="7" max="7" width="1" customWidth="1"/>
    <col min="8" max="9" width="7" customWidth="1"/>
    <col min="10" max="10" width="1" customWidth="1"/>
    <col min="11" max="12" width="7" customWidth="1"/>
    <col min="13" max="13" width="1.28515625" customWidth="1"/>
    <col min="14" max="15" width="7" customWidth="1"/>
  </cols>
  <sheetData>
    <row r="1" spans="1:21" x14ac:dyDescent="0.2">
      <c r="A1" s="29"/>
    </row>
    <row r="2" spans="1:21" x14ac:dyDescent="0.2">
      <c r="A2" s="29"/>
    </row>
    <row r="3" spans="1:21" s="1" customFormat="1" ht="15.75" x14ac:dyDescent="0.25">
      <c r="A3" s="19" t="s">
        <v>282</v>
      </c>
      <c r="R3" s="104"/>
      <c r="S3" s="104"/>
      <c r="T3" s="104"/>
      <c r="U3" s="20"/>
    </row>
    <row r="4" spans="1:21" s="1" customFormat="1" ht="12" x14ac:dyDescent="0.2"/>
    <row r="5" spans="1:21" s="1" customFormat="1" ht="14.25" customHeight="1" x14ac:dyDescent="0.2">
      <c r="A5" s="280" t="s">
        <v>209</v>
      </c>
      <c r="B5" s="476" t="s">
        <v>4</v>
      </c>
      <c r="C5" s="476"/>
      <c r="D5" s="387"/>
      <c r="E5" s="475" t="s">
        <v>363</v>
      </c>
      <c r="F5" s="475"/>
      <c r="G5" s="233"/>
      <c r="H5" s="475" t="s">
        <v>364</v>
      </c>
      <c r="I5" s="475"/>
      <c r="J5" s="233"/>
      <c r="K5" s="475" t="s">
        <v>365</v>
      </c>
      <c r="L5" s="475"/>
      <c r="M5" s="233"/>
      <c r="N5" s="475" t="s">
        <v>52</v>
      </c>
      <c r="O5" s="475"/>
    </row>
    <row r="6" spans="1:21" s="1" customFormat="1" x14ac:dyDescent="0.2">
      <c r="A6" s="278" t="s">
        <v>53</v>
      </c>
      <c r="B6" s="426" t="s">
        <v>347</v>
      </c>
      <c r="C6" s="426" t="s">
        <v>348</v>
      </c>
      <c r="D6" s="388"/>
      <c r="E6" s="426" t="s">
        <v>347</v>
      </c>
      <c r="F6" s="426" t="s">
        <v>348</v>
      </c>
      <c r="G6" s="388"/>
      <c r="H6" s="426" t="s">
        <v>347</v>
      </c>
      <c r="I6" s="426" t="s">
        <v>348</v>
      </c>
      <c r="J6" s="388"/>
      <c r="K6" s="426" t="s">
        <v>347</v>
      </c>
      <c r="L6" s="426" t="s">
        <v>348</v>
      </c>
      <c r="M6" s="388"/>
      <c r="N6" s="426" t="s">
        <v>347</v>
      </c>
      <c r="O6" s="426" t="s">
        <v>348</v>
      </c>
    </row>
    <row r="7" spans="1:21" s="1" customFormat="1" ht="12.75" customHeight="1" x14ac:dyDescent="0.2">
      <c r="A7" s="52" t="s">
        <v>0</v>
      </c>
      <c r="B7" s="57">
        <v>51.792997315801991</v>
      </c>
      <c r="C7" s="57">
        <v>48.20700268419936</v>
      </c>
      <c r="D7" s="57"/>
      <c r="E7" s="57">
        <v>49.970179797454776</v>
      </c>
      <c r="F7" s="57">
        <v>50.029820202547079</v>
      </c>
      <c r="G7" s="57"/>
      <c r="H7" s="57">
        <v>48.576057354819326</v>
      </c>
      <c r="I7" s="57">
        <v>51.423942645180922</v>
      </c>
      <c r="J7" s="57"/>
      <c r="K7" s="57">
        <v>49.464765909927863</v>
      </c>
      <c r="L7" s="57">
        <v>50.535234090071199</v>
      </c>
      <c r="M7" s="57"/>
      <c r="N7" s="57">
        <v>55.393920588377455</v>
      </c>
      <c r="O7" s="57">
        <v>44.606079411622737</v>
      </c>
      <c r="Q7" s="5"/>
      <c r="R7" s="2"/>
    </row>
    <row r="8" spans="1:21" s="1" customFormat="1" ht="12.75" customHeight="1" x14ac:dyDescent="0.2">
      <c r="A8" s="52" t="s">
        <v>7</v>
      </c>
      <c r="B8" s="101">
        <v>22.398174340625371</v>
      </c>
      <c r="C8" s="101">
        <v>77.601825659374498</v>
      </c>
      <c r="D8" s="101"/>
      <c r="E8" s="101">
        <v>23.362494389967459</v>
      </c>
      <c r="F8" s="101">
        <v>76.637505610032605</v>
      </c>
      <c r="G8" s="101"/>
      <c r="H8" s="101">
        <v>25.021370179770656</v>
      </c>
      <c r="I8" s="101">
        <v>74.978629820229344</v>
      </c>
      <c r="J8" s="101"/>
      <c r="K8" s="101">
        <v>24.076563518120786</v>
      </c>
      <c r="L8" s="101">
        <v>75.923436481879136</v>
      </c>
      <c r="M8" s="101"/>
      <c r="N8" s="101">
        <v>19.400139313140887</v>
      </c>
      <c r="O8" s="101">
        <v>80.599860686858989</v>
      </c>
      <c r="Q8" s="5"/>
      <c r="R8" s="2"/>
      <c r="T8" s="2"/>
    </row>
    <row r="9" spans="1:21" s="1" customFormat="1" ht="12.75" customHeight="1" x14ac:dyDescent="0.2">
      <c r="A9" s="52" t="s">
        <v>6</v>
      </c>
      <c r="B9" s="101">
        <v>47.096458705617572</v>
      </c>
      <c r="C9" s="101">
        <v>52.903541294382542</v>
      </c>
      <c r="D9" s="101"/>
      <c r="E9" s="101">
        <v>47.181055587614267</v>
      </c>
      <c r="F9" s="101">
        <v>52.818944412385939</v>
      </c>
      <c r="G9" s="101"/>
      <c r="H9" s="101">
        <v>39.258215595863312</v>
      </c>
      <c r="I9" s="101">
        <v>60.741784404136588</v>
      </c>
      <c r="J9" s="101"/>
      <c r="K9" s="101">
        <v>48.206179849570816</v>
      </c>
      <c r="L9" s="101">
        <v>51.793820150429603</v>
      </c>
      <c r="M9" s="101"/>
      <c r="N9" s="101">
        <v>44.92988161117843</v>
      </c>
      <c r="O9" s="101">
        <v>55.07011838882179</v>
      </c>
      <c r="Q9" s="5"/>
      <c r="R9" s="2"/>
      <c r="T9" s="2"/>
    </row>
    <row r="10" spans="1:21" s="1" customFormat="1" ht="12.75" customHeight="1" x14ac:dyDescent="0.2">
      <c r="A10" s="139" t="s">
        <v>8</v>
      </c>
      <c r="B10" s="279">
        <v>69.535230415410339</v>
      </c>
      <c r="C10" s="279">
        <v>30.464769584589973</v>
      </c>
      <c r="D10" s="279"/>
      <c r="E10" s="279">
        <v>69.75496588238309</v>
      </c>
      <c r="F10" s="279">
        <v>30.245034117617141</v>
      </c>
      <c r="G10" s="279"/>
      <c r="H10" s="279">
        <v>28.288734980834096</v>
      </c>
      <c r="I10" s="279">
        <v>71.711265019165893</v>
      </c>
      <c r="J10" s="279"/>
      <c r="K10" s="279">
        <v>68.526216306606713</v>
      </c>
      <c r="L10" s="279">
        <v>31.47378369339312</v>
      </c>
      <c r="M10" s="279"/>
      <c r="N10" s="279">
        <v>79.100975376539267</v>
      </c>
      <c r="O10" s="279">
        <v>20.899024623460743</v>
      </c>
      <c r="Q10" s="5"/>
      <c r="R10" s="2"/>
      <c r="T10" s="2"/>
    </row>
    <row r="11" spans="1:21" s="1" customFormat="1" ht="12.75" customHeight="1" x14ac:dyDescent="0.2">
      <c r="B11" s="6"/>
      <c r="C11" s="6"/>
      <c r="D11" s="6"/>
      <c r="E11" s="6"/>
      <c r="F11" s="6"/>
      <c r="G11" s="6"/>
      <c r="O11" s="5"/>
      <c r="P11" s="2"/>
      <c r="Q11" s="5"/>
      <c r="R11" s="2"/>
      <c r="S11" s="5"/>
      <c r="T11" s="2"/>
    </row>
    <row r="12" spans="1:21" s="1" customFormat="1" ht="12.75" customHeight="1" x14ac:dyDescent="0.2">
      <c r="A12" s="1" t="s">
        <v>60</v>
      </c>
      <c r="B12" s="6"/>
      <c r="C12" s="6"/>
      <c r="D12" s="6"/>
      <c r="E12" s="6"/>
      <c r="F12" s="6"/>
      <c r="G12" s="6"/>
      <c r="O12" s="5"/>
      <c r="P12" s="2"/>
      <c r="Q12" s="5"/>
      <c r="R12" s="2"/>
      <c r="S12" s="5"/>
      <c r="T12" s="2"/>
    </row>
    <row r="13" spans="1:21" x14ac:dyDescent="0.2">
      <c r="B13" s="20"/>
      <c r="C13" s="20"/>
      <c r="D13" s="20"/>
      <c r="E13" s="20"/>
      <c r="F13" s="20"/>
      <c r="G13" s="20"/>
      <c r="H13" s="20"/>
      <c r="I13" s="20"/>
      <c r="J13" s="20"/>
      <c r="K13" s="20"/>
      <c r="L13" s="20"/>
      <c r="M13" s="20"/>
      <c r="N13" s="20"/>
      <c r="O13" s="20"/>
    </row>
    <row r="14" spans="1:21" x14ac:dyDescent="0.2">
      <c r="A14" s="40"/>
      <c r="B14" s="53"/>
      <c r="C14" s="53"/>
      <c r="D14" s="53"/>
      <c r="E14" s="53"/>
      <c r="F14" s="53"/>
      <c r="G14" s="53"/>
      <c r="H14" s="53"/>
      <c r="I14" s="53"/>
      <c r="J14" s="53"/>
      <c r="K14" s="53"/>
      <c r="L14" s="53"/>
      <c r="M14" s="53"/>
      <c r="N14" s="53"/>
      <c r="O14" s="53"/>
      <c r="P14" s="40"/>
      <c r="Q14" s="40"/>
    </row>
    <row r="15" spans="1:21" x14ac:dyDescent="0.2">
      <c r="B15" s="20"/>
      <c r="C15" s="20"/>
      <c r="D15" s="20"/>
      <c r="E15" s="20"/>
      <c r="F15" s="20"/>
      <c r="G15" s="20"/>
      <c r="H15" s="20"/>
      <c r="I15" s="20"/>
      <c r="J15" s="20"/>
      <c r="K15" s="20"/>
      <c r="L15" s="20"/>
      <c r="M15" s="20"/>
      <c r="N15" s="20"/>
      <c r="O15" s="20"/>
    </row>
    <row r="16" spans="1:21" x14ac:dyDescent="0.2">
      <c r="A16" s="19" t="s">
        <v>283</v>
      </c>
      <c r="B16" s="20"/>
      <c r="C16" s="20"/>
      <c r="D16" s="20"/>
      <c r="E16" s="20"/>
      <c r="F16" s="20"/>
      <c r="G16" s="20"/>
      <c r="H16" s="20"/>
      <c r="I16" s="20"/>
      <c r="J16" s="20"/>
      <c r="K16" s="20"/>
      <c r="L16" s="20"/>
      <c r="M16" s="20"/>
      <c r="N16" s="20"/>
      <c r="O16" s="20"/>
    </row>
    <row r="17" spans="1:15" x14ac:dyDescent="0.2">
      <c r="B17" s="20"/>
      <c r="C17" s="20"/>
      <c r="D17" s="20"/>
      <c r="E17" s="20"/>
      <c r="F17" s="20"/>
      <c r="G17" s="20"/>
      <c r="H17" s="20"/>
      <c r="I17" s="20"/>
      <c r="J17" s="20"/>
      <c r="K17" s="20"/>
      <c r="L17" s="20"/>
      <c r="M17" s="20"/>
      <c r="N17" s="20"/>
      <c r="O17" s="20"/>
    </row>
    <row r="18" spans="1:15" x14ac:dyDescent="0.2">
      <c r="A18" s="280" t="s">
        <v>211</v>
      </c>
      <c r="B18" s="476" t="s">
        <v>4</v>
      </c>
      <c r="C18" s="476"/>
      <c r="D18" s="387"/>
      <c r="E18" s="475" t="s">
        <v>5</v>
      </c>
      <c r="F18" s="475"/>
      <c r="G18" s="233"/>
      <c r="H18" s="475" t="s">
        <v>1</v>
      </c>
      <c r="I18" s="475"/>
      <c r="J18" s="233"/>
      <c r="K18" s="475" t="s">
        <v>51</v>
      </c>
      <c r="L18" s="475"/>
      <c r="M18" s="233"/>
      <c r="N18" s="475" t="s">
        <v>52</v>
      </c>
      <c r="O18" s="475"/>
    </row>
    <row r="19" spans="1:15" x14ac:dyDescent="0.2">
      <c r="A19" s="278" t="s">
        <v>105</v>
      </c>
      <c r="B19" s="426" t="s">
        <v>104</v>
      </c>
      <c r="C19" s="426" t="s">
        <v>54</v>
      </c>
      <c r="D19" s="388"/>
      <c r="E19" s="426" t="s">
        <v>104</v>
      </c>
      <c r="F19" s="426" t="s">
        <v>54</v>
      </c>
      <c r="G19" s="388"/>
      <c r="H19" s="426" t="s">
        <v>104</v>
      </c>
      <c r="I19" s="426" t="s">
        <v>54</v>
      </c>
      <c r="J19" s="388"/>
      <c r="K19" s="426" t="s">
        <v>104</v>
      </c>
      <c r="L19" s="426" t="s">
        <v>54</v>
      </c>
      <c r="M19" s="388"/>
      <c r="N19" s="426" t="s">
        <v>104</v>
      </c>
      <c r="O19" s="426" t="s">
        <v>54</v>
      </c>
    </row>
    <row r="20" spans="1:15" x14ac:dyDescent="0.2">
      <c r="A20" s="52" t="s">
        <v>98</v>
      </c>
      <c r="B20" s="57">
        <v>51.792997315801991</v>
      </c>
      <c r="C20" s="57">
        <v>48.20700268419936</v>
      </c>
      <c r="D20" s="57"/>
      <c r="E20" s="57">
        <v>49.970179797454776</v>
      </c>
      <c r="F20" s="57">
        <v>50.029820202547079</v>
      </c>
      <c r="G20" s="57"/>
      <c r="H20" s="57">
        <v>48.576057354819326</v>
      </c>
      <c r="I20" s="57">
        <v>51.423942645180922</v>
      </c>
      <c r="J20" s="57"/>
      <c r="K20" s="57">
        <v>49.464765909927863</v>
      </c>
      <c r="L20" s="57">
        <v>50.535234090071199</v>
      </c>
      <c r="M20" s="57"/>
      <c r="N20" s="57">
        <v>55.393920588377455</v>
      </c>
      <c r="O20" s="57">
        <v>44.606079411622737</v>
      </c>
    </row>
    <row r="21" spans="1:15" x14ac:dyDescent="0.2">
      <c r="A21" s="52" t="s">
        <v>102</v>
      </c>
      <c r="B21" s="101">
        <v>22.398174340625371</v>
      </c>
      <c r="C21" s="101">
        <v>77.601825659374498</v>
      </c>
      <c r="D21" s="101"/>
      <c r="E21" s="101">
        <v>23.362494389967459</v>
      </c>
      <c r="F21" s="101">
        <v>76.637505610032605</v>
      </c>
      <c r="G21" s="101"/>
      <c r="H21" s="101">
        <v>25.021370179770656</v>
      </c>
      <c r="I21" s="101">
        <v>74.978629820229344</v>
      </c>
      <c r="J21" s="101"/>
      <c r="K21" s="101">
        <v>24.076563518120786</v>
      </c>
      <c r="L21" s="101">
        <v>75.923436481879136</v>
      </c>
      <c r="M21" s="101"/>
      <c r="N21" s="101">
        <v>19.400139313140887</v>
      </c>
      <c r="O21" s="101">
        <v>80.599860686858989</v>
      </c>
    </row>
    <row r="22" spans="1:15" x14ac:dyDescent="0.2">
      <c r="A22" s="52" t="s">
        <v>103</v>
      </c>
      <c r="B22" s="101">
        <v>47.096458705617572</v>
      </c>
      <c r="C22" s="101">
        <v>52.903541294382542</v>
      </c>
      <c r="D22" s="101"/>
      <c r="E22" s="101">
        <v>47.181055587614267</v>
      </c>
      <c r="F22" s="101">
        <v>52.818944412385939</v>
      </c>
      <c r="G22" s="101"/>
      <c r="H22" s="101">
        <v>39.258215595863312</v>
      </c>
      <c r="I22" s="101">
        <v>60.741784404136588</v>
      </c>
      <c r="J22" s="101"/>
      <c r="K22" s="101">
        <v>48.206179849570816</v>
      </c>
      <c r="L22" s="101">
        <v>51.793820150429603</v>
      </c>
      <c r="M22" s="101"/>
      <c r="N22" s="101">
        <v>44.92988161117843</v>
      </c>
      <c r="O22" s="101">
        <v>55.07011838882179</v>
      </c>
    </row>
    <row r="23" spans="1:15" x14ac:dyDescent="0.2">
      <c r="A23" s="139" t="s">
        <v>101</v>
      </c>
      <c r="B23" s="279">
        <v>69.535230415410339</v>
      </c>
      <c r="C23" s="279">
        <v>30.464769584589973</v>
      </c>
      <c r="D23" s="279"/>
      <c r="E23" s="279">
        <v>69.75496588238309</v>
      </c>
      <c r="F23" s="279">
        <v>30.245034117617141</v>
      </c>
      <c r="G23" s="279"/>
      <c r="H23" s="279">
        <v>28.288734980834096</v>
      </c>
      <c r="I23" s="279">
        <v>71.711265019165893</v>
      </c>
      <c r="J23" s="279"/>
      <c r="K23" s="279">
        <v>68.526216306606713</v>
      </c>
      <c r="L23" s="279">
        <v>31.47378369339312</v>
      </c>
      <c r="M23" s="279"/>
      <c r="N23" s="279">
        <v>79.100975376539267</v>
      </c>
      <c r="O23" s="279">
        <v>20.899024623460743</v>
      </c>
    </row>
    <row r="25" spans="1:15" x14ac:dyDescent="0.2">
      <c r="A25" s="1" t="s">
        <v>158</v>
      </c>
    </row>
    <row r="27" spans="1:15" x14ac:dyDescent="0.2">
      <c r="A27" s="5"/>
    </row>
    <row r="28" spans="1:15" x14ac:dyDescent="0.2">
      <c r="A28" s="5"/>
    </row>
    <row r="29" spans="1:15" x14ac:dyDescent="0.2">
      <c r="A29" s="5"/>
    </row>
    <row r="30" spans="1:15" x14ac:dyDescent="0.2">
      <c r="A30" s="5"/>
    </row>
  </sheetData>
  <mergeCells count="10">
    <mergeCell ref="B18:C18"/>
    <mergeCell ref="E18:F18"/>
    <mergeCell ref="H18:I18"/>
    <mergeCell ref="K18:L18"/>
    <mergeCell ref="N18:O18"/>
    <mergeCell ref="N5:O5"/>
    <mergeCell ref="H5:I5"/>
    <mergeCell ref="K5:L5"/>
    <mergeCell ref="B5:C5"/>
    <mergeCell ref="E5:F5"/>
  </mergeCells>
  <phoneticPr fontId="0"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Normal="100" workbookViewId="0">
      <selection activeCell="M16" sqref="M16"/>
    </sheetView>
  </sheetViews>
  <sheetFormatPr defaultRowHeight="12.75" x14ac:dyDescent="0.2"/>
  <cols>
    <col min="1" max="1" width="28.7109375" customWidth="1"/>
    <col min="6" max="6" width="9.42578125" customWidth="1"/>
    <col min="7" max="7" width="10.85546875" customWidth="1"/>
  </cols>
  <sheetData>
    <row r="1" spans="1:14" x14ac:dyDescent="0.2">
      <c r="A1" s="29"/>
    </row>
    <row r="2" spans="1:14" x14ac:dyDescent="0.2">
      <c r="A2" s="29"/>
    </row>
    <row r="3" spans="1:14" x14ac:dyDescent="0.2">
      <c r="A3" s="19" t="s">
        <v>349</v>
      </c>
      <c r="B3" s="19"/>
      <c r="C3" s="19"/>
      <c r="D3" s="29"/>
      <c r="E3" s="19"/>
      <c r="F3" s="19"/>
    </row>
    <row r="5" spans="1:14" ht="24" customHeight="1" x14ac:dyDescent="0.25">
      <c r="A5" s="477"/>
      <c r="B5" s="479" t="s">
        <v>2</v>
      </c>
      <c r="C5" s="479"/>
      <c r="D5" s="479" t="s">
        <v>3</v>
      </c>
      <c r="E5" s="479"/>
      <c r="F5" s="480" t="s">
        <v>192</v>
      </c>
      <c r="G5" s="480"/>
      <c r="L5" s="104"/>
      <c r="M5" s="104"/>
      <c r="N5" s="20"/>
    </row>
    <row r="6" spans="1:14" ht="25.5" x14ac:dyDescent="0.2">
      <c r="A6" s="478"/>
      <c r="B6" s="389" t="s">
        <v>263</v>
      </c>
      <c r="C6" s="389" t="s">
        <v>57</v>
      </c>
      <c r="D6" s="389" t="s">
        <v>263</v>
      </c>
      <c r="E6" s="389" t="s">
        <v>57</v>
      </c>
      <c r="F6" s="427" t="s">
        <v>14</v>
      </c>
      <c r="G6" s="427" t="s">
        <v>15</v>
      </c>
    </row>
    <row r="7" spans="1:14" x14ac:dyDescent="0.2">
      <c r="A7" s="114"/>
      <c r="B7" s="103"/>
      <c r="C7" s="103"/>
      <c r="D7" s="103"/>
      <c r="E7" s="281"/>
      <c r="F7" s="281"/>
      <c r="G7" s="103"/>
    </row>
    <row r="8" spans="1:14" x14ac:dyDescent="0.2">
      <c r="A8" s="409" t="s">
        <v>6</v>
      </c>
      <c r="B8" s="410">
        <v>1055.8998344680319</v>
      </c>
      <c r="C8" s="410">
        <v>100</v>
      </c>
      <c r="D8" s="410">
        <v>1186.0942845974159</v>
      </c>
      <c r="E8" s="410">
        <v>100</v>
      </c>
      <c r="F8" s="410">
        <v>47.096458705617572</v>
      </c>
      <c r="G8" s="410">
        <v>52.903541294382542</v>
      </c>
    </row>
    <row r="9" spans="1:14" x14ac:dyDescent="0.2">
      <c r="A9" s="114"/>
      <c r="B9" s="101"/>
      <c r="C9" s="101"/>
      <c r="D9" s="101"/>
      <c r="E9" s="100"/>
      <c r="F9" s="282"/>
      <c r="G9" s="83"/>
    </row>
    <row r="10" spans="1:14" x14ac:dyDescent="0.2">
      <c r="A10" s="121" t="s">
        <v>162</v>
      </c>
      <c r="B10" s="101"/>
      <c r="C10" s="101"/>
      <c r="D10" s="101"/>
      <c r="E10" s="100"/>
      <c r="F10" s="282"/>
      <c r="G10" s="83"/>
    </row>
    <row r="11" spans="1:14" x14ac:dyDescent="0.2">
      <c r="A11" s="121" t="s">
        <v>80</v>
      </c>
      <c r="B11" s="101">
        <v>16.517975044041286</v>
      </c>
      <c r="C11" s="101">
        <f>B11/B8*100</f>
        <v>1.5643505666769171</v>
      </c>
      <c r="D11" s="101">
        <v>38.825946733784185</v>
      </c>
      <c r="E11" s="101">
        <f>D11/D8*100</f>
        <v>3.2734283638304933</v>
      </c>
      <c r="F11" s="101">
        <v>29.84605086417908</v>
      </c>
      <c r="G11" s="101">
        <v>70.153949135820838</v>
      </c>
    </row>
    <row r="12" spans="1:14" x14ac:dyDescent="0.2">
      <c r="A12" s="121" t="s">
        <v>81</v>
      </c>
      <c r="B12" s="101">
        <v>250.60105593073484</v>
      </c>
      <c r="C12" s="101">
        <f>B12/B8*100</f>
        <v>23.733411801981106</v>
      </c>
      <c r="D12" s="101">
        <v>399.4981017057334</v>
      </c>
      <c r="E12" s="101">
        <f>D12/D8*100</f>
        <v>33.681816605442208</v>
      </c>
      <c r="F12" s="101">
        <v>38.54812807969676</v>
      </c>
      <c r="G12" s="101">
        <v>61.451871920303503</v>
      </c>
    </row>
    <row r="13" spans="1:14" x14ac:dyDescent="0.2">
      <c r="A13" s="121" t="s">
        <v>82</v>
      </c>
      <c r="B13" s="101">
        <v>11.556482515473288</v>
      </c>
      <c r="C13" s="101">
        <f>B13/B8*100</f>
        <v>1.0944676889068277</v>
      </c>
      <c r="D13" s="101">
        <v>113.63027042384665</v>
      </c>
      <c r="E13" s="101">
        <f>D13/D8*100</f>
        <v>9.5802055451616166</v>
      </c>
      <c r="F13" s="101">
        <v>9.2313940925322093</v>
      </c>
      <c r="G13" s="101">
        <v>90.768605907467659</v>
      </c>
    </row>
    <row r="14" spans="1:14" x14ac:dyDescent="0.2">
      <c r="A14" s="121" t="s">
        <v>83</v>
      </c>
      <c r="B14" s="101">
        <v>777.22432097778506</v>
      </c>
      <c r="C14" s="101">
        <f>B14/B8*100</f>
        <v>73.607769942435382</v>
      </c>
      <c r="D14" s="101">
        <v>634.13996573404791</v>
      </c>
      <c r="E14" s="101">
        <f>D14/D8*100</f>
        <v>53.464549485565357</v>
      </c>
      <c r="F14" s="101">
        <v>55.069008639048221</v>
      </c>
      <c r="G14" s="101">
        <v>44.930991360951211</v>
      </c>
    </row>
    <row r="15" spans="1:14" x14ac:dyDescent="0.2">
      <c r="A15" s="121"/>
      <c r="B15" s="83"/>
      <c r="C15" s="101"/>
      <c r="D15" s="83"/>
      <c r="E15" s="101"/>
      <c r="F15" s="83"/>
      <c r="G15" s="83"/>
    </row>
    <row r="16" spans="1:14" x14ac:dyDescent="0.2">
      <c r="A16" s="121" t="s">
        <v>163</v>
      </c>
      <c r="B16" s="83"/>
      <c r="C16" s="101"/>
      <c r="D16" s="83"/>
      <c r="E16" s="101"/>
      <c r="F16" s="83"/>
      <c r="G16" s="83"/>
    </row>
    <row r="17" spans="1:7" x14ac:dyDescent="0.2">
      <c r="A17" s="121" t="s">
        <v>223</v>
      </c>
      <c r="B17" s="101">
        <v>667.1470150164057</v>
      </c>
      <c r="C17" s="101">
        <v>63.182793787681383</v>
      </c>
      <c r="D17" s="101">
        <v>838.83744460446667</v>
      </c>
      <c r="E17" s="101">
        <v>70.722661385151582</v>
      </c>
      <c r="F17" s="101">
        <v>44.299727713283197</v>
      </c>
      <c r="G17" s="101">
        <v>55.70027228671681</v>
      </c>
    </row>
    <row r="18" spans="1:7" x14ac:dyDescent="0.2">
      <c r="A18" s="20" t="s">
        <v>84</v>
      </c>
      <c r="B18" s="101">
        <v>381.4969730394215</v>
      </c>
      <c r="C18" s="101">
        <f>B18/B8*100</f>
        <v>36.130034363687699</v>
      </c>
      <c r="D18" s="101">
        <v>337.94344471087868</v>
      </c>
      <c r="E18" s="101">
        <f>D18/D8*100</f>
        <v>28.492123189480122</v>
      </c>
      <c r="F18" s="101">
        <v>53.026903080086484</v>
      </c>
      <c r="G18" s="101">
        <v>46.973096919913381</v>
      </c>
    </row>
    <row r="19" spans="1:7" x14ac:dyDescent="0.2">
      <c r="A19" s="20" t="s">
        <v>85</v>
      </c>
      <c r="B19" s="101">
        <v>7.2558464122062176</v>
      </c>
      <c r="C19" s="101">
        <f>B19/B8*100</f>
        <v>0.6871718486310544</v>
      </c>
      <c r="D19" s="101">
        <v>9.3133952820656916</v>
      </c>
      <c r="E19" s="101">
        <f>D19/D8*100</f>
        <v>0.78521542536787825</v>
      </c>
      <c r="F19" s="101">
        <v>43.791059036302272</v>
      </c>
      <c r="G19" s="101">
        <v>56.208940963697799</v>
      </c>
    </row>
    <row r="20" spans="1:7" x14ac:dyDescent="0.2">
      <c r="A20" s="20"/>
      <c r="B20" s="83"/>
      <c r="C20" s="101"/>
      <c r="D20" s="83"/>
      <c r="E20" s="101"/>
      <c r="F20" s="83"/>
      <c r="G20" s="83"/>
    </row>
    <row r="21" spans="1:7" x14ac:dyDescent="0.2">
      <c r="A21" s="20"/>
      <c r="B21" s="101"/>
      <c r="C21" s="101"/>
      <c r="D21" s="83"/>
      <c r="E21" s="101"/>
      <c r="F21" s="83"/>
      <c r="G21" s="83"/>
    </row>
    <row r="22" spans="1:7" x14ac:dyDescent="0.2">
      <c r="A22" s="20"/>
      <c r="B22" s="101"/>
      <c r="C22" s="101"/>
      <c r="D22" s="83"/>
      <c r="E22" s="101"/>
      <c r="F22" s="83"/>
      <c r="G22" s="83"/>
    </row>
    <row r="23" spans="1:7" x14ac:dyDescent="0.2">
      <c r="A23" s="411" t="s">
        <v>7</v>
      </c>
      <c r="B23" s="410">
        <v>107.28744046404226</v>
      </c>
      <c r="C23" s="410">
        <f>SUM(C26:C29)</f>
        <v>100</v>
      </c>
      <c r="D23" s="410">
        <v>371.71338715897633</v>
      </c>
      <c r="E23" s="410">
        <f>SUM(E26:E29)</f>
        <v>100.00000000000011</v>
      </c>
      <c r="F23" s="410">
        <v>22.398174340625371</v>
      </c>
      <c r="G23" s="410">
        <v>77.601825659374498</v>
      </c>
    </row>
    <row r="24" spans="1:7" x14ac:dyDescent="0.2">
      <c r="A24" s="20"/>
      <c r="B24" s="101"/>
      <c r="C24" s="101"/>
      <c r="D24" s="83"/>
      <c r="E24" s="101"/>
      <c r="F24" s="83"/>
      <c r="G24" s="83"/>
    </row>
    <row r="25" spans="1:7" x14ac:dyDescent="0.2">
      <c r="A25" s="20" t="s">
        <v>162</v>
      </c>
      <c r="B25" s="101"/>
      <c r="C25" s="101"/>
      <c r="D25" s="83"/>
      <c r="E25" s="101"/>
      <c r="F25" s="83"/>
      <c r="G25" s="83"/>
    </row>
    <row r="26" spans="1:7" x14ac:dyDescent="0.2">
      <c r="A26" s="121" t="s">
        <v>80</v>
      </c>
      <c r="B26" s="101">
        <v>28.364973078824054</v>
      </c>
      <c r="C26" s="101">
        <f>B26/B23*100</f>
        <v>26.438297862395803</v>
      </c>
      <c r="D26" s="101">
        <v>168.86226802409274</v>
      </c>
      <c r="E26" s="101">
        <f>D26/D23*100</f>
        <v>45.428083533583589</v>
      </c>
      <c r="F26" s="101">
        <v>14.381873883244511</v>
      </c>
      <c r="G26" s="101">
        <v>85.618126116755576</v>
      </c>
    </row>
    <row r="27" spans="1:7" x14ac:dyDescent="0.2">
      <c r="A27" s="121" t="s">
        <v>81</v>
      </c>
      <c r="B27" s="101">
        <v>8.7203154513920857</v>
      </c>
      <c r="C27" s="101">
        <f>B27/B23*100</f>
        <v>8.1279928141400006</v>
      </c>
      <c r="D27" s="101">
        <v>36.212947955203795</v>
      </c>
      <c r="E27" s="101">
        <f>D27/D23*100</f>
        <v>9.7421694257452316</v>
      </c>
      <c r="F27" s="101">
        <v>19.407260435288144</v>
      </c>
      <c r="G27" s="101">
        <v>80.592739564711891</v>
      </c>
    </row>
    <row r="28" spans="1:7" x14ac:dyDescent="0.2">
      <c r="A28" s="121" t="s">
        <v>82</v>
      </c>
      <c r="B28" s="101">
        <v>1.47615310992173</v>
      </c>
      <c r="C28" s="101">
        <f>B28/B23*100</f>
        <v>1.3758862207328617</v>
      </c>
      <c r="D28" s="101">
        <v>45.262901187354686</v>
      </c>
      <c r="E28" s="101">
        <f>D28/D23*100</f>
        <v>12.176828371262403</v>
      </c>
      <c r="F28" s="101">
        <v>3.1582862172026203</v>
      </c>
      <c r="G28" s="101">
        <v>96.841713782797385</v>
      </c>
    </row>
    <row r="29" spans="1:7" x14ac:dyDescent="0.2">
      <c r="A29" s="121" t="s">
        <v>83</v>
      </c>
      <c r="B29" s="101">
        <v>68.725998823904391</v>
      </c>
      <c r="C29" s="101">
        <f>B29/B23*100</f>
        <v>64.057823102731334</v>
      </c>
      <c r="D29" s="101">
        <v>121.37526999232556</v>
      </c>
      <c r="E29" s="101">
        <f>D29/D23*100</f>
        <v>32.652918669408898</v>
      </c>
      <c r="F29" s="101">
        <v>36.152309372717347</v>
      </c>
      <c r="G29" s="101">
        <v>63.847690627282816</v>
      </c>
    </row>
    <row r="30" spans="1:7" x14ac:dyDescent="0.2">
      <c r="A30" s="121"/>
      <c r="B30" s="83"/>
      <c r="C30" s="101"/>
      <c r="D30" s="83"/>
      <c r="E30" s="101"/>
      <c r="F30" s="83"/>
      <c r="G30" s="83"/>
    </row>
    <row r="31" spans="1:7" x14ac:dyDescent="0.2">
      <c r="A31" s="121" t="s">
        <v>163</v>
      </c>
      <c r="B31" s="83"/>
      <c r="C31" s="101"/>
      <c r="D31" s="101"/>
      <c r="E31" s="101"/>
      <c r="F31" s="101"/>
      <c r="G31" s="101"/>
    </row>
    <row r="32" spans="1:7" x14ac:dyDescent="0.2">
      <c r="A32" s="121" t="s">
        <v>223</v>
      </c>
      <c r="B32" s="101">
        <v>104.42051918413675</v>
      </c>
      <c r="C32" s="101">
        <v>97.327812773326087</v>
      </c>
      <c r="D32" s="101">
        <v>361.54543599527892</v>
      </c>
      <c r="E32" s="101">
        <v>97.264572244381199</v>
      </c>
      <c r="F32" s="101">
        <v>22.409473916164249</v>
      </c>
      <c r="G32" s="101">
        <v>77.590526083835755</v>
      </c>
    </row>
    <row r="33" spans="1:15" x14ac:dyDescent="0.2">
      <c r="A33" s="20" t="s">
        <v>84</v>
      </c>
      <c r="B33" s="101" t="s">
        <v>48</v>
      </c>
      <c r="C33" s="101" t="s">
        <v>48</v>
      </c>
      <c r="D33" s="101" t="s">
        <v>48</v>
      </c>
      <c r="E33" s="101" t="s">
        <v>48</v>
      </c>
      <c r="F33" s="83" t="s">
        <v>48</v>
      </c>
      <c r="G33" s="83" t="s">
        <v>48</v>
      </c>
    </row>
    <row r="34" spans="1:15" x14ac:dyDescent="0.2">
      <c r="A34" s="20" t="s">
        <v>85</v>
      </c>
      <c r="B34" s="101">
        <v>2.8669212799054384</v>
      </c>
      <c r="C34" s="101">
        <f>B34/B23*100</f>
        <v>2.6721872266738402</v>
      </c>
      <c r="D34" s="101">
        <v>10.155092223210973</v>
      </c>
      <c r="E34" s="101">
        <f>D34/D23*100</f>
        <v>2.731968385864938</v>
      </c>
      <c r="F34" s="101">
        <v>22.015959968244015</v>
      </c>
      <c r="G34" s="101">
        <v>77.98404003175601</v>
      </c>
    </row>
    <row r="35" spans="1:15" x14ac:dyDescent="0.2">
      <c r="A35" s="94"/>
      <c r="B35" s="283"/>
      <c r="C35" s="279"/>
      <c r="D35" s="283"/>
      <c r="E35" s="279"/>
      <c r="F35" s="283"/>
      <c r="G35" s="283"/>
    </row>
    <row r="36" spans="1:15" x14ac:dyDescent="0.2">
      <c r="A36" s="32"/>
      <c r="B36" s="31"/>
      <c r="C36" s="33"/>
      <c r="D36" s="31"/>
      <c r="E36" s="31"/>
      <c r="F36" s="31"/>
      <c r="G36" s="31"/>
    </row>
    <row r="37" spans="1:15" x14ac:dyDescent="0.2">
      <c r="A37" s="31" t="s">
        <v>60</v>
      </c>
    </row>
    <row r="38" spans="1:15" x14ac:dyDescent="0.2">
      <c r="A38" s="3"/>
    </row>
    <row r="39" spans="1:15" x14ac:dyDescent="0.2">
      <c r="A39" s="3" t="s">
        <v>226</v>
      </c>
    </row>
    <row r="40" spans="1:15" x14ac:dyDescent="0.2">
      <c r="A40" s="322" t="s">
        <v>227</v>
      </c>
    </row>
    <row r="41" spans="1:15" x14ac:dyDescent="0.2">
      <c r="A41" s="36"/>
    </row>
    <row r="42" spans="1:15" x14ac:dyDescent="0.2">
      <c r="A42" s="40"/>
      <c r="B42" s="40"/>
      <c r="C42" s="40"/>
      <c r="D42" s="40"/>
      <c r="E42" s="40"/>
      <c r="F42" s="40"/>
      <c r="G42" s="40"/>
      <c r="H42" s="40"/>
      <c r="I42" s="40"/>
      <c r="J42" s="40"/>
      <c r="K42" s="40"/>
      <c r="L42" s="40"/>
      <c r="M42" s="40"/>
      <c r="N42" s="40"/>
      <c r="O42" s="40"/>
    </row>
    <row r="44" spans="1:15" x14ac:dyDescent="0.2">
      <c r="A44" s="19" t="s">
        <v>197</v>
      </c>
      <c r="B44" s="19"/>
      <c r="C44" s="19"/>
      <c r="D44" s="29"/>
      <c r="E44" s="19"/>
      <c r="F44" s="19"/>
    </row>
    <row r="46" spans="1:15" ht="12.75" customHeight="1" x14ac:dyDescent="0.2">
      <c r="A46" s="477"/>
      <c r="B46" s="479" t="s">
        <v>92</v>
      </c>
      <c r="C46" s="479"/>
      <c r="D46" s="479" t="s">
        <v>93</v>
      </c>
      <c r="E46" s="479"/>
      <c r="F46" s="480" t="s">
        <v>99</v>
      </c>
      <c r="G46" s="480"/>
    </row>
    <row r="47" spans="1:15" x14ac:dyDescent="0.2">
      <c r="A47" s="478"/>
      <c r="B47" s="389" t="s">
        <v>100</v>
      </c>
      <c r="C47" s="389" t="s">
        <v>57</v>
      </c>
      <c r="D47" s="389" t="s">
        <v>100</v>
      </c>
      <c r="E47" s="389" t="s">
        <v>57</v>
      </c>
      <c r="F47" s="427" t="s">
        <v>92</v>
      </c>
      <c r="G47" s="427" t="s">
        <v>93</v>
      </c>
    </row>
    <row r="48" spans="1:15" x14ac:dyDescent="0.2">
      <c r="A48" s="114"/>
      <c r="B48" s="103"/>
      <c r="C48" s="103"/>
      <c r="D48" s="103"/>
      <c r="E48" s="281"/>
      <c r="F48" s="281"/>
      <c r="G48" s="103"/>
    </row>
    <row r="49" spans="1:7" x14ac:dyDescent="0.2">
      <c r="A49" s="409" t="s">
        <v>103</v>
      </c>
      <c r="B49" s="410">
        <v>1055.8998344680319</v>
      </c>
      <c r="C49" s="410">
        <v>100</v>
      </c>
      <c r="D49" s="410">
        <v>1186.0942845974159</v>
      </c>
      <c r="E49" s="410">
        <v>100</v>
      </c>
      <c r="F49" s="410">
        <v>47.096458705617572</v>
      </c>
      <c r="G49" s="410">
        <v>52.903541294382542</v>
      </c>
    </row>
    <row r="50" spans="1:7" x14ac:dyDescent="0.2">
      <c r="A50" s="114"/>
      <c r="B50" s="101"/>
      <c r="C50" s="101"/>
      <c r="D50" s="101"/>
      <c r="E50" s="100"/>
      <c r="F50" s="282"/>
      <c r="G50" s="83"/>
    </row>
    <row r="51" spans="1:7" x14ac:dyDescent="0.2">
      <c r="A51" s="121" t="s">
        <v>366</v>
      </c>
      <c r="B51" s="101"/>
      <c r="C51" s="101"/>
      <c r="D51" s="101"/>
      <c r="E51" s="100"/>
      <c r="F51" s="282"/>
      <c r="G51" s="83"/>
    </row>
    <row r="52" spans="1:7" x14ac:dyDescent="0.2">
      <c r="A52" s="121" t="s">
        <v>144</v>
      </c>
      <c r="B52" s="101">
        <v>16.517975044041286</v>
      </c>
      <c r="C52" s="101">
        <f>B52/B49*100</f>
        <v>1.5643505666769171</v>
      </c>
      <c r="D52" s="101">
        <v>38.825946733784185</v>
      </c>
      <c r="E52" s="101">
        <f>D52/D49*100</f>
        <v>3.2734283638304933</v>
      </c>
      <c r="F52" s="101">
        <v>29.84605086417908</v>
      </c>
      <c r="G52" s="101">
        <v>70.153949135820838</v>
      </c>
    </row>
    <row r="53" spans="1:7" x14ac:dyDescent="0.2">
      <c r="A53" s="121" t="s">
        <v>145</v>
      </c>
      <c r="B53" s="101">
        <v>250.60105593073484</v>
      </c>
      <c r="C53" s="101">
        <f>B53/B49*100</f>
        <v>23.733411801981106</v>
      </c>
      <c r="D53" s="101">
        <v>399.4981017057334</v>
      </c>
      <c r="E53" s="101">
        <f>D53/D49*100</f>
        <v>33.681816605442208</v>
      </c>
      <c r="F53" s="101">
        <v>38.54812807969676</v>
      </c>
      <c r="G53" s="101">
        <v>61.451871920303503</v>
      </c>
    </row>
    <row r="54" spans="1:7" x14ac:dyDescent="0.2">
      <c r="A54" s="121" t="s">
        <v>146</v>
      </c>
      <c r="B54" s="101">
        <v>11.556482515473288</v>
      </c>
      <c r="C54" s="101">
        <f>B54/B49*100</f>
        <v>1.0944676889068277</v>
      </c>
      <c r="D54" s="101">
        <v>113.63027042384665</v>
      </c>
      <c r="E54" s="101">
        <f>D54/D49*100</f>
        <v>9.5802055451616166</v>
      </c>
      <c r="F54" s="101">
        <v>9.2313940925322093</v>
      </c>
      <c r="G54" s="101">
        <v>90.768605907467659</v>
      </c>
    </row>
    <row r="55" spans="1:7" x14ac:dyDescent="0.2">
      <c r="A55" s="121" t="s">
        <v>177</v>
      </c>
      <c r="B55" s="101">
        <v>777.22432097778506</v>
      </c>
      <c r="C55" s="101">
        <f>B55/B49*100</f>
        <v>73.607769942435382</v>
      </c>
      <c r="D55" s="101">
        <v>634.13996573404791</v>
      </c>
      <c r="E55" s="101">
        <f>D55/D49*100</f>
        <v>53.464549485565357</v>
      </c>
      <c r="F55" s="101">
        <v>55.069008639048221</v>
      </c>
      <c r="G55" s="101">
        <v>44.930991360951211</v>
      </c>
    </row>
    <row r="56" spans="1:7" x14ac:dyDescent="0.2">
      <c r="A56" s="121"/>
      <c r="B56" s="83"/>
      <c r="C56" s="101"/>
      <c r="D56" s="83"/>
      <c r="E56" s="101"/>
      <c r="F56" s="83"/>
      <c r="G56" s="83"/>
    </row>
    <row r="57" spans="1:7" x14ac:dyDescent="0.2">
      <c r="A57" s="121" t="s">
        <v>367</v>
      </c>
      <c r="B57" s="83"/>
      <c r="C57" s="101"/>
      <c r="D57" s="83"/>
      <c r="E57" s="101"/>
      <c r="F57" s="83"/>
      <c r="G57" s="83"/>
    </row>
    <row r="58" spans="1:7" x14ac:dyDescent="0.2">
      <c r="A58" s="121" t="s">
        <v>224</v>
      </c>
      <c r="B58" s="101">
        <v>667.1470150164057</v>
      </c>
      <c r="C58" s="101">
        <v>63.182793787681383</v>
      </c>
      <c r="D58" s="101">
        <v>838.83744460446667</v>
      </c>
      <c r="E58" s="101">
        <v>70.722661385151582</v>
      </c>
      <c r="F58" s="101">
        <v>44.299727713283197</v>
      </c>
      <c r="G58" s="101">
        <v>55.70027228671681</v>
      </c>
    </row>
    <row r="59" spans="1:7" x14ac:dyDescent="0.2">
      <c r="A59" s="20" t="s">
        <v>147</v>
      </c>
      <c r="B59" s="101">
        <v>381.4969730394215</v>
      </c>
      <c r="C59" s="101">
        <f>B59/B49*100</f>
        <v>36.130034363687699</v>
      </c>
      <c r="D59" s="101">
        <v>337.94344471087868</v>
      </c>
      <c r="E59" s="101">
        <f>D59/D49*100</f>
        <v>28.492123189480122</v>
      </c>
      <c r="F59" s="101">
        <v>53.026903080086484</v>
      </c>
      <c r="G59" s="101">
        <v>46.973096919913381</v>
      </c>
    </row>
    <row r="60" spans="1:7" x14ac:dyDescent="0.2">
      <c r="A60" s="20" t="s">
        <v>148</v>
      </c>
      <c r="B60" s="101">
        <v>7.2558464122062176</v>
      </c>
      <c r="C60" s="101">
        <f>B60/B49*100</f>
        <v>0.6871718486310544</v>
      </c>
      <c r="D60" s="101">
        <v>9.3133952820656916</v>
      </c>
      <c r="E60" s="101">
        <f>D60/D49*100</f>
        <v>0.78521542536787825</v>
      </c>
      <c r="F60" s="101">
        <v>43.791059036302272</v>
      </c>
      <c r="G60" s="101">
        <v>56.208940963697799</v>
      </c>
    </row>
    <row r="61" spans="1:7" x14ac:dyDescent="0.2">
      <c r="A61" s="20"/>
      <c r="B61" s="83"/>
      <c r="C61" s="101"/>
      <c r="D61" s="83"/>
      <c r="E61" s="101"/>
      <c r="F61" s="83"/>
      <c r="G61" s="83"/>
    </row>
    <row r="62" spans="1:7" x14ac:dyDescent="0.2">
      <c r="A62" s="20"/>
      <c r="B62" s="101"/>
      <c r="C62" s="101"/>
      <c r="D62" s="83"/>
      <c r="E62" s="101"/>
      <c r="F62" s="83"/>
      <c r="G62" s="83"/>
    </row>
    <row r="63" spans="1:7" x14ac:dyDescent="0.2">
      <c r="A63" s="411" t="s">
        <v>102</v>
      </c>
      <c r="B63" s="410">
        <v>107.28744046404226</v>
      </c>
      <c r="C63" s="410">
        <f>SUM(C66:C69)</f>
        <v>100</v>
      </c>
      <c r="D63" s="410">
        <v>371.71338715897633</v>
      </c>
      <c r="E63" s="410">
        <f>SUM(E66:E69)</f>
        <v>100.00000000000011</v>
      </c>
      <c r="F63" s="410">
        <v>22.398174340625371</v>
      </c>
      <c r="G63" s="410">
        <v>77.601825659374498</v>
      </c>
    </row>
    <row r="64" spans="1:7" x14ac:dyDescent="0.2">
      <c r="A64" s="20"/>
      <c r="B64" s="101"/>
      <c r="C64" s="101"/>
      <c r="D64" s="83"/>
      <c r="E64" s="101"/>
      <c r="F64" s="83"/>
      <c r="G64" s="83"/>
    </row>
    <row r="65" spans="1:7" x14ac:dyDescent="0.2">
      <c r="A65" s="121" t="s">
        <v>366</v>
      </c>
      <c r="B65" s="101"/>
      <c r="C65" s="101"/>
      <c r="D65" s="83"/>
      <c r="E65" s="101"/>
      <c r="F65" s="83"/>
      <c r="G65" s="83"/>
    </row>
    <row r="66" spans="1:7" x14ac:dyDescent="0.2">
      <c r="A66" s="121" t="s">
        <v>144</v>
      </c>
      <c r="B66" s="101">
        <v>28.364973078824054</v>
      </c>
      <c r="C66" s="101">
        <f>B66/B63*100</f>
        <v>26.438297862395803</v>
      </c>
      <c r="D66" s="101">
        <v>168.86226802409274</v>
      </c>
      <c r="E66" s="101">
        <f>D66/D63*100</f>
        <v>45.428083533583589</v>
      </c>
      <c r="F66" s="101">
        <v>14.381873883244511</v>
      </c>
      <c r="G66" s="101">
        <v>85.618126116755576</v>
      </c>
    </row>
    <row r="67" spans="1:7" x14ac:dyDescent="0.2">
      <c r="A67" s="121" t="s">
        <v>145</v>
      </c>
      <c r="B67" s="101">
        <v>8.7203154513920857</v>
      </c>
      <c r="C67" s="101">
        <f>B67/B63*100</f>
        <v>8.1279928141400006</v>
      </c>
      <c r="D67" s="101">
        <v>36.212947955203795</v>
      </c>
      <c r="E67" s="101">
        <f>D67/D63*100</f>
        <v>9.7421694257452316</v>
      </c>
      <c r="F67" s="101">
        <v>19.407260435288144</v>
      </c>
      <c r="G67" s="101">
        <v>80.592739564711891</v>
      </c>
    </row>
    <row r="68" spans="1:7" x14ac:dyDescent="0.2">
      <c r="A68" s="121" t="s">
        <v>146</v>
      </c>
      <c r="B68" s="101">
        <v>1.47615310992173</v>
      </c>
      <c r="C68" s="101">
        <f>B68/B63*100</f>
        <v>1.3758862207328617</v>
      </c>
      <c r="D68" s="101">
        <v>45.262901187354686</v>
      </c>
      <c r="E68" s="101">
        <f>D68/D63*100</f>
        <v>12.176828371262403</v>
      </c>
      <c r="F68" s="101">
        <v>3.1582862172026203</v>
      </c>
      <c r="G68" s="101">
        <v>96.841713782797385</v>
      </c>
    </row>
    <row r="69" spans="1:7" x14ac:dyDescent="0.2">
      <c r="A69" s="121" t="s">
        <v>177</v>
      </c>
      <c r="B69" s="101">
        <v>68.725998823904391</v>
      </c>
      <c r="C69" s="101">
        <f>B69/B63*100</f>
        <v>64.057823102731334</v>
      </c>
      <c r="D69" s="101">
        <v>121.37526999232556</v>
      </c>
      <c r="E69" s="101">
        <f>D69/D63*100</f>
        <v>32.652918669408898</v>
      </c>
      <c r="F69" s="101">
        <v>36.152309372717347</v>
      </c>
      <c r="G69" s="101">
        <v>63.847690627282816</v>
      </c>
    </row>
    <row r="70" spans="1:7" x14ac:dyDescent="0.2">
      <c r="A70" s="121"/>
      <c r="B70" s="83"/>
      <c r="C70" s="101"/>
      <c r="D70" s="83"/>
      <c r="E70" s="101"/>
      <c r="F70" s="83"/>
      <c r="G70" s="83"/>
    </row>
    <row r="71" spans="1:7" x14ac:dyDescent="0.2">
      <c r="A71" s="121" t="s">
        <v>367</v>
      </c>
      <c r="B71" s="83"/>
      <c r="C71" s="101"/>
      <c r="D71" s="101"/>
      <c r="E71" s="101"/>
      <c r="F71" s="101"/>
      <c r="G71" s="101"/>
    </row>
    <row r="72" spans="1:7" x14ac:dyDescent="0.2">
      <c r="A72" s="121" t="s">
        <v>225</v>
      </c>
      <c r="B72" s="101">
        <v>104.42051918413675</v>
      </c>
      <c r="C72" s="101">
        <v>97.327812773326087</v>
      </c>
      <c r="D72" s="101">
        <v>361.54543599527892</v>
      </c>
      <c r="E72" s="101">
        <v>97.264572244381199</v>
      </c>
      <c r="F72" s="101">
        <v>22.409473916164249</v>
      </c>
      <c r="G72" s="101">
        <v>77.590526083835755</v>
      </c>
    </row>
    <row r="73" spans="1:7" x14ac:dyDescent="0.2">
      <c r="A73" s="20" t="s">
        <v>147</v>
      </c>
      <c r="B73" s="101" t="s">
        <v>48</v>
      </c>
      <c r="C73" s="101" t="s">
        <v>48</v>
      </c>
      <c r="D73" s="101" t="s">
        <v>48</v>
      </c>
      <c r="E73" s="101" t="s">
        <v>48</v>
      </c>
      <c r="F73" s="83" t="s">
        <v>48</v>
      </c>
      <c r="G73" s="83" t="s">
        <v>48</v>
      </c>
    </row>
    <row r="74" spans="1:7" x14ac:dyDescent="0.2">
      <c r="A74" s="94" t="s">
        <v>148</v>
      </c>
      <c r="B74" s="279">
        <v>2.8669212799054384</v>
      </c>
      <c r="C74" s="279">
        <f>B74/B63*100</f>
        <v>2.6721872266738402</v>
      </c>
      <c r="D74" s="279">
        <v>10.155092223210973</v>
      </c>
      <c r="E74" s="279">
        <f>D74/D63*100</f>
        <v>2.731968385864938</v>
      </c>
      <c r="F74" s="279">
        <v>22.015959968244015</v>
      </c>
      <c r="G74" s="279">
        <v>77.98404003175601</v>
      </c>
    </row>
    <row r="75" spans="1:7" x14ac:dyDescent="0.2">
      <c r="A75" s="32"/>
      <c r="B75" s="14"/>
      <c r="C75" s="30"/>
      <c r="D75" s="14"/>
      <c r="E75" s="30"/>
      <c r="F75" s="14"/>
      <c r="G75" s="14"/>
    </row>
    <row r="76" spans="1:7" x14ac:dyDescent="0.2">
      <c r="A76" s="1" t="s">
        <v>158</v>
      </c>
    </row>
    <row r="77" spans="1:7" x14ac:dyDescent="0.2">
      <c r="A77" s="3"/>
    </row>
    <row r="78" spans="1:7" x14ac:dyDescent="0.2">
      <c r="A78" s="3" t="s">
        <v>228</v>
      </c>
    </row>
    <row r="79" spans="1:7" x14ac:dyDescent="0.2">
      <c r="A79" s="322" t="s">
        <v>229</v>
      </c>
    </row>
  </sheetData>
  <mergeCells count="8">
    <mergeCell ref="A5:A6"/>
    <mergeCell ref="B5:C5"/>
    <mergeCell ref="D5:E5"/>
    <mergeCell ref="F5:G5"/>
    <mergeCell ref="A46:A47"/>
    <mergeCell ref="B46:C46"/>
    <mergeCell ref="D46:E46"/>
    <mergeCell ref="F46:G46"/>
  </mergeCells>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Запосленост</vt:lpstr>
      <vt:lpstr>1gr</vt:lpstr>
      <vt:lpstr>2gr</vt:lpstr>
      <vt:lpstr>3t</vt:lpstr>
      <vt:lpstr>4gr</vt:lpstr>
      <vt:lpstr>5t</vt:lpstr>
      <vt:lpstr>6t</vt:lpstr>
      <vt:lpstr>7t</vt:lpstr>
      <vt:lpstr>8t</vt:lpstr>
      <vt:lpstr>9gr</vt:lpstr>
      <vt:lpstr>10t</vt:lpstr>
      <vt:lpstr>11gr</vt:lpstr>
      <vt:lpstr>12t</vt:lpstr>
      <vt:lpstr>13t</vt:lpstr>
      <vt:lpstr>14gr</vt:lpstr>
      <vt:lpstr>15t</vt:lpstr>
      <vt:lpstr>16gr</vt:lpstr>
      <vt:lpstr>17gr</vt:lpstr>
      <vt:lpstr>18gr</vt:lpstr>
      <vt:lpstr>19gr</vt:lpstr>
      <vt:lpstr>20gr</vt:lpstr>
      <vt:lpstr>21t</vt:lpstr>
      <vt:lpstr>22t</vt:lpstr>
      <vt:lpstr>23gr</vt:lpstr>
      <vt:lpstr>24gr</vt:lpstr>
      <vt:lpstr>25gr</vt:lpstr>
      <vt:lpstr>26gr</vt:lpstr>
      <vt:lpstr>27t</vt:lpstr>
      <vt:lpstr>28t</vt:lpstr>
      <vt:lpstr>29t</vt:lpstr>
      <vt:lpstr>30t</vt:lpstr>
      <vt:lpstr>31t</vt:lpstr>
    </vt:vector>
  </TitlesOfParts>
  <Company>Републички завод за статистику</Company>
  <LinksUpToDate>false</LinksUpToDate>
  <SharedDoc>false</SharedDoc>
  <HyperlinkBase>https://www.stat.gov.rs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Жене и мушкарци у Републици Србији 2023.</dc:title>
  <dc:subject>6. Запосленост - Excel табеле и графикони</dc:subject>
  <dc:creator>Републички завод за статистику</dc:creator>
  <cp:lastModifiedBy>Vladica Jankovic</cp:lastModifiedBy>
  <cp:lastPrinted>2024-02-09T07:03:37Z</cp:lastPrinted>
  <dcterms:created xsi:type="dcterms:W3CDTF">2011-02-03T09:13:23Z</dcterms:created>
  <dcterms:modified xsi:type="dcterms:W3CDTF">2024-02-09T07:04:22Z</dcterms:modified>
</cp:coreProperties>
</file>